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2019" sheetId="1" r:id="rId1"/>
    <sheet name="2020" sheetId="2" r:id="rId2"/>
    <sheet name="Sheet3" sheetId="3" r:id="rId3"/>
  </sheets>
  <definedNames>
    <definedName name="_xlnm._FilterDatabase" localSheetId="0" hidden="1">'2019'!$A$3:$Q$387</definedName>
  </definedNames>
  <calcPr calcId="144525"/>
</workbook>
</file>

<file path=xl/comments1.xml><?xml version="1.0" encoding="utf-8"?>
<comments xmlns="http://schemas.openxmlformats.org/spreadsheetml/2006/main">
  <authors>
    <author>home</author>
  </authors>
  <commentList>
    <comment ref="G280" authorId="0">
      <text>
        <r>
          <rPr>
            <b/>
            <sz val="9"/>
            <rFont val="宋体"/>
            <charset val="134"/>
          </rPr>
          <t>home: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<sst xmlns="http://schemas.openxmlformats.org/spreadsheetml/2006/main" count="2185" uniqueCount="678">
  <si>
    <t>财政局农财股2019年指标台账</t>
  </si>
  <si>
    <t>单位：万元</t>
  </si>
  <si>
    <t>序号</t>
  </si>
  <si>
    <t>收文日期</t>
  </si>
  <si>
    <t>指标文号</t>
  </si>
  <si>
    <t>指标内容</t>
  </si>
  <si>
    <t>专款级次</t>
  </si>
  <si>
    <t>指标金额</t>
  </si>
  <si>
    <t>拨付时间</t>
  </si>
  <si>
    <t>拨付单位</t>
  </si>
  <si>
    <t>拨付金额</t>
  </si>
  <si>
    <t>指标结余</t>
  </si>
  <si>
    <t>备注</t>
  </si>
  <si>
    <t>2018.12.27</t>
  </si>
  <si>
    <t>冀财农【2018】148号</t>
  </si>
  <si>
    <t>提前下达2019年中央财政专项扶贫资金预算的通知（扶贫发展支出方向）</t>
  </si>
  <si>
    <t>中央</t>
  </si>
  <si>
    <t>2019.03.01</t>
  </si>
  <si>
    <t>扶贫开发办公室</t>
  </si>
  <si>
    <t>冀财农【2018】150号</t>
  </si>
  <si>
    <t>关于提前下达2019年中央财政专项扶贫资金（以工代赈支出方向）预算的通知</t>
  </si>
  <si>
    <t>2019.09.19</t>
  </si>
  <si>
    <t>冀财农【2018】158号</t>
  </si>
  <si>
    <t>调整2019年中央财政专项扶贫资金（以工代赈支出方向）预算的通知</t>
  </si>
  <si>
    <t>2019.10.18</t>
  </si>
  <si>
    <t>农业农村局</t>
  </si>
  <si>
    <t>2018.12.28</t>
  </si>
  <si>
    <t>冀财预【2018】77号</t>
  </si>
  <si>
    <t>关于提前下达2019年省对下财力性转移支付的通知（支持深度贫困县脱贫攻坚资金）</t>
  </si>
  <si>
    <t>2019.10.15</t>
  </si>
  <si>
    <t>畜牧业发展服务中心</t>
  </si>
  <si>
    <t>2019.11.04</t>
  </si>
  <si>
    <t>2019.10.25</t>
  </si>
  <si>
    <t>水利局</t>
  </si>
  <si>
    <t>卫生健康局</t>
  </si>
  <si>
    <t>2019.12.19</t>
  </si>
  <si>
    <t>东团堡乡</t>
  </si>
  <si>
    <t>2019.12.24</t>
  </si>
  <si>
    <t>王安镇</t>
  </si>
  <si>
    <t>2019.12.31</t>
  </si>
  <si>
    <t>2018.12.29</t>
  </si>
  <si>
    <t>冀财农【2018】185号</t>
  </si>
  <si>
    <t>关于提前下达2019年京津对口帮扶省级配套资金预算的通知</t>
  </si>
  <si>
    <t>省级</t>
  </si>
  <si>
    <t>2019.08.14</t>
  </si>
  <si>
    <t>2019.08.28</t>
  </si>
  <si>
    <t>县委办（妇联）</t>
  </si>
  <si>
    <t>就业服务局</t>
  </si>
  <si>
    <t>冀财农【2018】184号</t>
  </si>
  <si>
    <t>关于提前下达2019年省级财政扶贫专项资金（驻村工作队综合经费）预算的通知</t>
  </si>
  <si>
    <t>2019.02.27-2019.03.14</t>
  </si>
  <si>
    <t>各乡镇</t>
  </si>
  <si>
    <t>冀财农【2018】186号</t>
  </si>
  <si>
    <t>关于提前下达2019年省级财政扶贫专项资金预算的通知</t>
  </si>
  <si>
    <t>2019.07.19</t>
  </si>
  <si>
    <t>2019.01.11</t>
  </si>
  <si>
    <t>保财农【2018】98号</t>
  </si>
  <si>
    <t>关于提前下达2019年市级财政专项扶贫资金预算指标的通知（扶贫发展资金）</t>
  </si>
  <si>
    <t>市级</t>
  </si>
  <si>
    <t>2019.04.17</t>
  </si>
  <si>
    <t>2019.06.05</t>
  </si>
  <si>
    <t>涞源县农业农村局</t>
  </si>
  <si>
    <t>2019.07.25</t>
  </si>
  <si>
    <t>2019.08.26</t>
  </si>
  <si>
    <t>关于提前下达2019年市级财政专项扶贫资金预算指标的通知（驻村工作队经费）</t>
  </si>
  <si>
    <t>2019.03.27</t>
  </si>
  <si>
    <t>冀财农【2019】25号</t>
  </si>
  <si>
    <t>关于下达2019年省级财政扶贫专项资金的通知</t>
  </si>
  <si>
    <t>2019.05.09</t>
  </si>
  <si>
    <t>2019.06.12</t>
  </si>
  <si>
    <t>2019.07.29</t>
  </si>
  <si>
    <t>2019.10.11</t>
  </si>
  <si>
    <t>畜牧业发展中心</t>
  </si>
  <si>
    <t>2019.10.14</t>
  </si>
  <si>
    <t>2019.05.28</t>
  </si>
  <si>
    <t>冀财农【2019】49号</t>
  </si>
  <si>
    <t>关于拨付2019年度京冀扶贫协作资金的通知</t>
  </si>
  <si>
    <t>北京市</t>
  </si>
  <si>
    <t>扶贫办</t>
  </si>
  <si>
    <t>2019.09.17</t>
  </si>
  <si>
    <t>商务局</t>
  </si>
  <si>
    <t>2019.10.22</t>
  </si>
  <si>
    <t>2019.11.01</t>
  </si>
  <si>
    <t>2019.07.10</t>
  </si>
  <si>
    <t>2020.10</t>
  </si>
  <si>
    <t>残联</t>
  </si>
  <si>
    <t>2019.08.20</t>
  </si>
  <si>
    <t>2019.08.08</t>
  </si>
  <si>
    <t>县委办</t>
  </si>
  <si>
    <t>2019.06.28</t>
  </si>
  <si>
    <t>教育局</t>
  </si>
  <si>
    <t>2019.08.22</t>
  </si>
  <si>
    <t>2019.09.06</t>
  </si>
  <si>
    <t>畜牧发展服务中心</t>
  </si>
  <si>
    <t>教育和体育局</t>
  </si>
  <si>
    <t>2020.10.26</t>
  </si>
  <si>
    <t>留家庄乡</t>
  </si>
  <si>
    <t>白石山镇</t>
  </si>
  <si>
    <t>水堡镇</t>
  </si>
  <si>
    <t>塔崖驿乡</t>
  </si>
  <si>
    <t>2019.11.12</t>
  </si>
  <si>
    <t>2019.12.10</t>
  </si>
  <si>
    <t>2019.12.5</t>
  </si>
  <si>
    <t>2019.06.17</t>
  </si>
  <si>
    <t>冀财农【2019】63号</t>
  </si>
  <si>
    <t>下达2019年中央财政专项扶贫资金预算的通知（扶贫发展支出方向）其中：脱贫攻坚成效考核奖励1000、绩效评价奖励131</t>
  </si>
  <si>
    <t>下达2019年中央财政专项扶贫资金预算的通知（以工代赈支出方向）</t>
  </si>
  <si>
    <t>2019.04.30</t>
  </si>
  <si>
    <t>2019年北京市帮扶资金</t>
  </si>
  <si>
    <t>北京市丰台区发展改革委员会汇来对接帮扶资金</t>
  </si>
  <si>
    <t>丰台区汇暂存款</t>
  </si>
  <si>
    <t>2019.08.27</t>
  </si>
  <si>
    <t>涞源镇</t>
  </si>
  <si>
    <t>北石佛乡</t>
  </si>
  <si>
    <t>2019.07.24</t>
  </si>
  <si>
    <t>2019.10.28</t>
  </si>
  <si>
    <t>上庄乡</t>
  </si>
  <si>
    <t>2019.10.21</t>
  </si>
  <si>
    <t>金家井乡</t>
  </si>
  <si>
    <t>2019.09.22</t>
  </si>
  <si>
    <t>南马庄乡</t>
  </si>
  <si>
    <t>2019.08.19</t>
  </si>
  <si>
    <t>烟煤洞乡</t>
  </si>
  <si>
    <t>走马驿镇</t>
  </si>
  <si>
    <t>乌龙沟乡</t>
  </si>
  <si>
    <t>2020.10.09</t>
  </si>
  <si>
    <t>2019.10.23</t>
  </si>
  <si>
    <t>2019.06.24</t>
  </si>
  <si>
    <t>南屯乡</t>
  </si>
  <si>
    <t>2019.08.30</t>
  </si>
  <si>
    <t>杨家庄镇</t>
  </si>
  <si>
    <t>2019.09.09</t>
  </si>
  <si>
    <t>2019.09.25</t>
  </si>
  <si>
    <t>银坊镇</t>
  </si>
  <si>
    <t>2019.08.06</t>
  </si>
  <si>
    <t>冀财农【2019】89号</t>
  </si>
  <si>
    <t>关于拨付2019年度新增京冀扶贫协作资金的通知</t>
  </si>
  <si>
    <t>2019.09.12</t>
  </si>
  <si>
    <t>2019.09.24</t>
  </si>
  <si>
    <t>冀财农【2019】79号</t>
  </si>
  <si>
    <t>关于调整2019年省级财政扶贫专项资金（扶贫开发工作成效考核奖励资金）</t>
  </si>
  <si>
    <t>2019.08.15</t>
  </si>
  <si>
    <t>丰台区汇暂存款1850万元</t>
  </si>
  <si>
    <t>2018年丰台区帮扶资金</t>
  </si>
  <si>
    <t>2019.08.16</t>
  </si>
  <si>
    <t>2019.09.18</t>
  </si>
  <si>
    <t>南屯镇</t>
  </si>
  <si>
    <t>2019.09.23</t>
  </si>
  <si>
    <t>2019.10.24</t>
  </si>
  <si>
    <t>冀财预【2019】58号</t>
  </si>
  <si>
    <t>关于下达2019年省对下财力性转移支付增量资金的通知（支持深度贫困地区脱贫攻坚资金）</t>
  </si>
  <si>
    <t>文件没写</t>
  </si>
  <si>
    <t>2019.12.23</t>
  </si>
  <si>
    <t>2020.03.09</t>
  </si>
  <si>
    <t>2020.01.21</t>
  </si>
  <si>
    <t>2020.04.14</t>
  </si>
  <si>
    <t>2020.04.27</t>
  </si>
  <si>
    <t>2020.04.22</t>
  </si>
  <si>
    <t>2020.06.16</t>
  </si>
  <si>
    <t>2020.12.04</t>
  </si>
  <si>
    <t>2020.07.08</t>
  </si>
  <si>
    <t>2020.07.13</t>
  </si>
  <si>
    <t>扶贫小计</t>
  </si>
  <si>
    <t>冀财农改【2019】1号</t>
  </si>
  <si>
    <t>关于下达2019年省级农村综合改革转移支付资金的通知</t>
  </si>
  <si>
    <t>2019.06.27</t>
  </si>
  <si>
    <t>交通运输局</t>
  </si>
  <si>
    <t>2019.07.02</t>
  </si>
  <si>
    <t>冀财农【2019】78号</t>
  </si>
  <si>
    <t>关于下达2029年中央农村综合改革转移支付资金的通知</t>
  </si>
  <si>
    <t>2019.12.25</t>
  </si>
  <si>
    <t>2020.4.13</t>
  </si>
  <si>
    <t>2020.08.14</t>
  </si>
  <si>
    <t>2020.11.05</t>
  </si>
  <si>
    <t>2020.11.09</t>
  </si>
  <si>
    <t>关于下达2029年中央农村综合改革转移支付资金的通知（整合）</t>
  </si>
  <si>
    <t>2019.09.27</t>
  </si>
  <si>
    <t>保财农改【2019】5号</t>
  </si>
  <si>
    <t>下达2019年扶持壮大村集体经济市级财政补助资金</t>
  </si>
  <si>
    <t>水堡 镇</t>
  </si>
  <si>
    <t>财政局小计</t>
  </si>
  <si>
    <t>冀财农【2018】170号</t>
  </si>
  <si>
    <t>关于提前下达2019年省级农村财会人员培训一般转移支付的指标的通知</t>
  </si>
  <si>
    <t>2019.09-10</t>
  </si>
  <si>
    <t>财政局及各乡镇</t>
  </si>
  <si>
    <t>冀财农【2018】171号</t>
  </si>
  <si>
    <t>关于提前下达2019年省级农业生产发展（集体产权制度改革）专项转移支付预算的通知</t>
  </si>
  <si>
    <t>2019.12.16</t>
  </si>
  <si>
    <t>关于提前下达2020年省级农业生产发展（粮食生产功能区和重要农产品生产保护区划定）专项转移支付预算的通知</t>
  </si>
  <si>
    <t>2019.12.05</t>
  </si>
  <si>
    <t>冀财农【2018】173号</t>
  </si>
  <si>
    <t>关于提前下达2019年中央农业生产发展专项转移支付预算的通知（基层农技推广体系建设）（整合）</t>
  </si>
  <si>
    <t>关于提前下达2019年中央农业生产发展专项转移支付预算的通知（新型职业农民培育工程）（整合）</t>
  </si>
  <si>
    <t>关于提前下达2019年中央农业生产发展专项转移支付预算的通知（农机购置补贴）</t>
  </si>
  <si>
    <t>关于提前下达2019年中央农业生产发展专项转移支付预算的通知（农机深松）</t>
  </si>
  <si>
    <t>冀财农【2018】174号</t>
  </si>
  <si>
    <t>关于提前下达2019年原农村农机员、农技员、兽医养老省级补助指标的通知</t>
  </si>
  <si>
    <t>冀财农【2018】172号</t>
  </si>
  <si>
    <t>关于提前下达2019年省级大气污染防治（农业资源及生态保护）专项转移支付预算的通知（整合）</t>
  </si>
  <si>
    <t>2018.12.30</t>
  </si>
  <si>
    <t>冀财农【2018】163号</t>
  </si>
  <si>
    <t>关于提前下达2019年中央农业资源及生态保护补助资金预算的通知（整合）</t>
  </si>
  <si>
    <t>2019.02.20</t>
  </si>
  <si>
    <t>冀财农【2018】167号</t>
  </si>
  <si>
    <t>关于提前下达2019年省级农产品质量安全及疫病防治专项转移支付预算的通知（农产品质量安全检测与控制能力提升）</t>
  </si>
  <si>
    <t>关于提前下达2019年省级农产品质量安全及疫病防治专项转移支付预算的通知（农产品质量检测）</t>
  </si>
  <si>
    <t>关于提前下达2019年省级农产品质量安全及疫病防治专项转移支付预算的通知（新品种审定推广）</t>
  </si>
  <si>
    <t>2020.03.10</t>
  </si>
  <si>
    <t>关于提前下达2019年省级农产品质量安全及疫病防治专项转移支付预算的通知（耕地质量监测与保护提升）</t>
  </si>
  <si>
    <t>2020.04.07</t>
  </si>
  <si>
    <t>2019.10.01</t>
  </si>
  <si>
    <t>冀财农【2019】26号</t>
  </si>
  <si>
    <t>关于下达2019年省级农业生产发展专项资金（第二批）的通知（整合）</t>
  </si>
  <si>
    <t>冀财农【2019】59号</t>
  </si>
  <si>
    <t>2019年中央农田建设专项资金</t>
  </si>
  <si>
    <t>2020.05.13</t>
  </si>
  <si>
    <t>2019.06.13</t>
  </si>
  <si>
    <t>冀财农【2019】71号</t>
  </si>
  <si>
    <t>2019年中央农业生产发展专项资金（整合）</t>
  </si>
  <si>
    <t>冀财农【2018】180号</t>
  </si>
  <si>
    <t>关于提前下达2019年省级美丽乡村建设专项（深度贫困村面貌改造提升）</t>
  </si>
  <si>
    <t>保财农【2019】46号</t>
  </si>
  <si>
    <t xml:space="preserve">关于下达2019年市级耕地质量监测与保护提升项目资金的通知 </t>
  </si>
  <si>
    <t>冀财农【2019】105号</t>
  </si>
  <si>
    <t>下达2019年农业生产和水利救灾资金</t>
  </si>
  <si>
    <t>2019.08.18</t>
  </si>
  <si>
    <t>冀财农【2019】103号</t>
  </si>
  <si>
    <t>关于调整2019年度省级地下水超采综合治理专项资金的通知</t>
  </si>
  <si>
    <t>2019.11.07</t>
  </si>
  <si>
    <t>冀财农【2019】121号</t>
  </si>
  <si>
    <t>关于调整中央农业发展（农机购置补贴资金）资金的通知</t>
  </si>
  <si>
    <t>2019.07.16</t>
  </si>
  <si>
    <t>冀财农【2019】83号</t>
  </si>
  <si>
    <t>2019.04.22</t>
  </si>
  <si>
    <t>冀财农【2019】41号</t>
  </si>
  <si>
    <t>关于下达2019年中央农业生产和水利救灾资金的通知（中央农业生产救灾资金）--蝗虫防治</t>
  </si>
  <si>
    <t>2020.01.07</t>
  </si>
  <si>
    <t>保财农【2019】97号</t>
  </si>
  <si>
    <t>下达2019年市级乡村振新战略资金</t>
  </si>
  <si>
    <t>2020.05.11</t>
  </si>
  <si>
    <t>保财农【2019】98号</t>
  </si>
  <si>
    <t>下达2019年市级农业生产发展资金（农业产业化奖补资金-）</t>
  </si>
  <si>
    <t>2020.01.20</t>
  </si>
  <si>
    <t>下达2019年市级农业生产发展资金（2019年太行山农业创新驿站）</t>
  </si>
  <si>
    <t>下达2019年市级农业生产发展资金（2019年现代农业园区奖补项目）</t>
  </si>
  <si>
    <t>2020.04.29</t>
  </si>
  <si>
    <t>下达2019年市级农业生产发展资金（2019年扶持农民合作社、家庭农场）</t>
  </si>
  <si>
    <t>冀财农【2019】159号</t>
  </si>
  <si>
    <t>下达2019年省级农业生产发展（奶业振兴）专项资金</t>
  </si>
  <si>
    <t>2020.11.06</t>
  </si>
  <si>
    <t>畜牧局</t>
  </si>
  <si>
    <t>农业局小计</t>
  </si>
  <si>
    <t>2018.12.05</t>
  </si>
  <si>
    <t>冀财农【2018】151号</t>
  </si>
  <si>
    <t>关于提前下达2019年中央动物防疫等补助经费预算指标（基层强制免疫）</t>
  </si>
  <si>
    <t>冀财农【2019】6号</t>
  </si>
  <si>
    <t>关于下达2018年动物防疫中央补助经费的通知--产地检疫</t>
  </si>
  <si>
    <t>关于下达2018年动物防疫中央补助经费的通知--检查站和车辆备案</t>
  </si>
  <si>
    <t>关于提前下达2019年省级农产品质量安全及疫病防治专项转移支付预算的通知（基层强制免疫）</t>
  </si>
  <si>
    <t>关于提前下达2019年省级农产品质量安全及疫病防治专项转移支付预算的通知（公路检测站）</t>
  </si>
  <si>
    <t>2019.03.14</t>
  </si>
  <si>
    <t>冀财农【2019】16号</t>
  </si>
  <si>
    <t>关于调整2019年省级农产品质量安全及疫病防治专项资金的通知（非洲猪瘟防控经费）---检查站运转经费</t>
  </si>
  <si>
    <t>2019.04.08</t>
  </si>
  <si>
    <t>保财农【2019】17号</t>
  </si>
  <si>
    <t>关于下达2019年市级非洲猪瘟监测体系建设补助资金的通知</t>
  </si>
  <si>
    <t>冀财农【2019】61号</t>
  </si>
  <si>
    <t>2019年动物防疫中央等补助经费（第二批）（基层强制免疫）</t>
  </si>
  <si>
    <t>2019.12.18</t>
  </si>
  <si>
    <t>保财农【2019】49号</t>
  </si>
  <si>
    <t>下达2019年渔业成品价格改革财政补贴（2018年度）资金</t>
  </si>
  <si>
    <t>2019.03.21</t>
  </si>
  <si>
    <t>冀财农【2019】24号</t>
  </si>
  <si>
    <t>关于下达2019年省级农业生产发展专项资金（第三批）的通知</t>
  </si>
  <si>
    <t>2019.10.17</t>
  </si>
  <si>
    <t>冀财农【2019】114号</t>
  </si>
  <si>
    <t>关于下达2019年省级农产品质量安全及疫病防治资金的通知</t>
  </si>
  <si>
    <t>畜牧局小计</t>
  </si>
  <si>
    <t>20189.03.11</t>
  </si>
  <si>
    <t>冀财农【2019】33号</t>
  </si>
  <si>
    <t>关于下达2019年省级林业改革发展补助资金（果品花卉产业补助部分）的通知（整合）</t>
  </si>
  <si>
    <t>2019.08.23</t>
  </si>
  <si>
    <t>冀财农【2018】159号</t>
  </si>
  <si>
    <t>提前下达2019年中央财政林业生态保护恢复资金（完善退耕还林政策补助：补助面积7993亩）</t>
  </si>
  <si>
    <t>林业局</t>
  </si>
  <si>
    <t>提前下达2019年中央财政林业生态保护恢复资金（全面停止天然林商业性采伐补助）</t>
  </si>
  <si>
    <t>冀财农【2018】175号</t>
  </si>
  <si>
    <t>关于提前下达2019年中央财政林业改革发展补助资金预算指标的通知</t>
  </si>
  <si>
    <t>森林公安局</t>
  </si>
  <si>
    <t>冀财农【2018】177号</t>
  </si>
  <si>
    <t>关于提前下达2019年省级林业改革发展补助资金的通知（贫困县安排数不带项目）（整合）</t>
  </si>
  <si>
    <t>关于提前下达2019年省级林业改革发展补助资金的通知（省级森林生态效益）</t>
  </si>
  <si>
    <t>2019.06.06</t>
  </si>
  <si>
    <t>冀财农【2019】55号</t>
  </si>
  <si>
    <t>关于下达2019年中央财政林业生态保护恢复资金的通知（全面停止天然林商业性采伐补助）</t>
  </si>
  <si>
    <t>冀财预【2019】46号</t>
  </si>
  <si>
    <t>2019年省对市县重点生态功能区转移支付资金</t>
  </si>
  <si>
    <t>2019.12.26</t>
  </si>
  <si>
    <t>2020.06.19</t>
  </si>
  <si>
    <t>2020.06.23</t>
  </si>
  <si>
    <t>2020.06.28</t>
  </si>
  <si>
    <t>200.06.28</t>
  </si>
  <si>
    <t>2020.07.06</t>
  </si>
  <si>
    <t>林业局小计</t>
  </si>
  <si>
    <t>2018.12.06</t>
  </si>
  <si>
    <t>冀财农【2018】154号</t>
  </si>
  <si>
    <t>提前下达2019年中央大中型水库移民后期扶持资金（基金）预算指标</t>
  </si>
  <si>
    <t>冀财农【2018】152号</t>
  </si>
  <si>
    <t>关于提前下达2019年中央水利发展资金预算指标的通知（整合使用）</t>
  </si>
  <si>
    <t>冀财农【2018】160号</t>
  </si>
  <si>
    <t>关于提前下达2019年省级水库移民后期扶持专项基金指标的通知</t>
  </si>
  <si>
    <t>冀财农【2018】164号</t>
  </si>
  <si>
    <t>关于提前下达2019年省级水利发展资金的通知（农村饮水安全巩固提升）（地方债券安排）（整合使用）</t>
  </si>
  <si>
    <t>冀财农【2018】166号</t>
  </si>
  <si>
    <t>关于提前下达2019年省级水利发展资金预算指标的通知（整合使用）</t>
  </si>
  <si>
    <t>保财农【2019】9号</t>
  </si>
  <si>
    <t>关于下达209年市级巡河员补助资金的通知</t>
  </si>
  <si>
    <t>2019.11.11</t>
  </si>
  <si>
    <t>保财农【2019】72号</t>
  </si>
  <si>
    <t>关于调整2019年市级巡河员补助资金的通知</t>
  </si>
  <si>
    <t>2019.05.27</t>
  </si>
  <si>
    <t>冀财农【2019】52号</t>
  </si>
  <si>
    <t>关于下达2019年中央水利发展资金预算的通知（地下水超采综合治理）</t>
  </si>
  <si>
    <t>关于下达2019年中央水利发展资金预算的通知（其他水利项目）</t>
  </si>
  <si>
    <t>保财农【2019】29号</t>
  </si>
  <si>
    <t>关于下达2019年省级水利发展专项资金的通知（整合）</t>
  </si>
  <si>
    <t>冀财农【2019】56号</t>
  </si>
  <si>
    <t>关于下达省级水库移民后期扶持基金的通知</t>
  </si>
  <si>
    <t>2020.09.18</t>
  </si>
  <si>
    <t>冀财农【2018】162号</t>
  </si>
  <si>
    <t>关于提前下达2019年省级农业生产救灾及特大防汛抗旱补助资金预算指标的通知</t>
  </si>
  <si>
    <t>冀财农【2019】62号</t>
  </si>
  <si>
    <t>2019年中央农业生产和水利救灾资金--拒马河支流坡水村安全度汛工程</t>
  </si>
  <si>
    <t>2020.06.11</t>
  </si>
  <si>
    <t>2019.09.29</t>
  </si>
  <si>
    <t>冀财农【2019】106号</t>
  </si>
  <si>
    <t>2019年中央农业生产和水利救灾资金</t>
  </si>
  <si>
    <t>水利局小计</t>
  </si>
  <si>
    <t>冀财农【2018】181号</t>
  </si>
  <si>
    <t>关于提前下达2019年省级农村人居环境整治专项转移支付预算的通知</t>
  </si>
  <si>
    <t>2019.11.20</t>
  </si>
  <si>
    <t>卫生局</t>
  </si>
  <si>
    <t>冀财农【2019】93号</t>
  </si>
  <si>
    <t>2019年土地指标跨省域调剂收入安排的支出预算（支付农村“厕所革命”整村推进财政奖补使用方向）的通知</t>
  </si>
  <si>
    <t>2019.09.02</t>
  </si>
  <si>
    <t>冀财农【2019】98号</t>
  </si>
  <si>
    <t>关于调整2019年省级乡村振兴专项（原农村人居环境整治专项资金）预算指</t>
  </si>
  <si>
    <t>2019.01.17</t>
  </si>
  <si>
    <t>冀财建【2018】278号</t>
  </si>
  <si>
    <t>省财政厅、省交通运输厅关于提前下达2019年车辆购置税收入补助地方资金（第三批）项目支出预算的通知（用于一般公路建设农村公路项目）</t>
  </si>
  <si>
    <t>冀财建【2019】161号</t>
  </si>
  <si>
    <t>2019年农村人居环境整治专项中央基建投资预算（拨款）</t>
  </si>
  <si>
    <t>其他股室整合资金小计</t>
  </si>
  <si>
    <t>县级扶贫资金</t>
  </si>
  <si>
    <t>县级</t>
  </si>
  <si>
    <t>2019.05.20</t>
  </si>
  <si>
    <t>2019年</t>
  </si>
  <si>
    <t>小计</t>
  </si>
  <si>
    <t>合计</t>
  </si>
  <si>
    <t>财政局农财股2020年指标台账</t>
  </si>
  <si>
    <t>收文时间</t>
  </si>
  <si>
    <t>1</t>
  </si>
  <si>
    <t>2019.12.09</t>
  </si>
  <si>
    <t>冀财农【2019】137号</t>
  </si>
  <si>
    <t>关于提前下达2020年中央财政专项扶贫资金预算的通知（扶贫发展）</t>
  </si>
  <si>
    <t>2020.06.05</t>
  </si>
  <si>
    <t>2020.07.30</t>
  </si>
  <si>
    <t>蓄牧发展服务中心</t>
  </si>
  <si>
    <t>2020.09.15</t>
  </si>
  <si>
    <t>2020.10.20</t>
  </si>
  <si>
    <t>关于提前下达2020年中央财政专项扶贫资金预算的通知（以工代赈）</t>
  </si>
  <si>
    <t>发展和改革局</t>
  </si>
  <si>
    <t>2</t>
  </si>
  <si>
    <t>冀财农【2019】138号</t>
  </si>
  <si>
    <r>
      <rPr>
        <b/>
        <sz val="10"/>
        <rFont val="华文中宋"/>
        <charset val="134"/>
      </rPr>
      <t>关于提前下达2020年中央专项彩票公益金支持困难革命老区脱贫攻坚资金预算的通知</t>
    </r>
    <r>
      <rPr>
        <b/>
        <sz val="10"/>
        <color rgb="FFFF0000"/>
        <rFont val="华文中宋"/>
        <charset val="134"/>
      </rPr>
      <t>（整合）</t>
    </r>
  </si>
  <si>
    <t>2020.8.19</t>
  </si>
  <si>
    <t>3</t>
  </si>
  <si>
    <t>2019.12.13</t>
  </si>
  <si>
    <t>冀财农【2019】148号</t>
  </si>
  <si>
    <t>关于提前下达2020年省级财政扶贫专项资金（京冀对口帮扶省级配套资金）（未整合）</t>
  </si>
  <si>
    <t>冀财农【2019】149号</t>
  </si>
  <si>
    <t>关于提前下达2020年省级财政扶贫专项资金预算的通知</t>
  </si>
  <si>
    <t>2020.05.08</t>
  </si>
  <si>
    <t>2020.05.22</t>
  </si>
  <si>
    <t>2020.06.18</t>
  </si>
  <si>
    <t>2020.10.21</t>
  </si>
  <si>
    <t>5</t>
  </si>
  <si>
    <t>冀财农【2019】150号</t>
  </si>
  <si>
    <t>关于提前下达2020年省级财政扶贫专项资金（驻村工作队经费）预算的通知</t>
  </si>
  <si>
    <t>2020.03.27</t>
  </si>
  <si>
    <t>2020.09.07</t>
  </si>
  <si>
    <t>6</t>
  </si>
  <si>
    <t>冀财农【2019】170号</t>
  </si>
  <si>
    <t>关于于提前下达达2020年省级财政扶贫专项资金预算的通知</t>
  </si>
  <si>
    <t>2020.04.23</t>
  </si>
  <si>
    <t>2020.04.30</t>
  </si>
  <si>
    <t>2020.05.15</t>
  </si>
  <si>
    <t>2020.09.23</t>
  </si>
  <si>
    <t>2019.12.30</t>
  </si>
  <si>
    <t>2020.08.11</t>
  </si>
  <si>
    <t>2020.08.20</t>
  </si>
  <si>
    <t>7</t>
  </si>
  <si>
    <t>2020.02.13</t>
  </si>
  <si>
    <t>冀财农【2020】18号</t>
  </si>
  <si>
    <t>下达2020年省级财政扶贫专项资金的通知</t>
  </si>
  <si>
    <t>8</t>
  </si>
  <si>
    <t>冀财预【2019】67号</t>
  </si>
  <si>
    <t>关于提前下达2020年省对下财力性转移支付的通知（中央级：支持深度贫困县脱贫攻坚资金）</t>
  </si>
  <si>
    <t>2020.12.08</t>
  </si>
  <si>
    <t>2020.12.17</t>
  </si>
  <si>
    <t>2021.02.03</t>
  </si>
  <si>
    <t>2020.06.15</t>
  </si>
  <si>
    <t>2020.07.03</t>
  </si>
  <si>
    <t>文化广电和旅游局</t>
  </si>
  <si>
    <t>2020.09.24</t>
  </si>
  <si>
    <t>2021.03.09</t>
  </si>
  <si>
    <t>2020.03.12</t>
  </si>
  <si>
    <t>2021.04.14</t>
  </si>
  <si>
    <t>2020.09.28</t>
  </si>
  <si>
    <t>2020.12.21</t>
  </si>
  <si>
    <t>2021.03.10</t>
  </si>
  <si>
    <t>2020.12.15</t>
  </si>
  <si>
    <t>2020.12.18</t>
  </si>
  <si>
    <t>2020.12.24</t>
  </si>
  <si>
    <t>2020.12.30</t>
  </si>
  <si>
    <t>2021.02.09</t>
  </si>
  <si>
    <t>2021.02.08</t>
  </si>
  <si>
    <t>涞源县卫生健康局</t>
  </si>
  <si>
    <t>2021.05.27</t>
  </si>
  <si>
    <t>保财农【2020】2号</t>
  </si>
  <si>
    <t>关于提前下达2020年市级财政扶贫专项资金</t>
  </si>
  <si>
    <t>关于提前下达2020年市级财政扶贫专项资金（驻村工作队经费）预算的通知（120万元）</t>
  </si>
  <si>
    <t>2020年丰台区帮扶资金</t>
  </si>
  <si>
    <t>丰台区</t>
  </si>
  <si>
    <t>2020.12.10</t>
  </si>
  <si>
    <t>2020.07.31</t>
  </si>
  <si>
    <t>2020.12.09</t>
  </si>
  <si>
    <t>2020.08.10</t>
  </si>
  <si>
    <t>2020.08.04</t>
  </si>
  <si>
    <t>2020.09.29</t>
  </si>
  <si>
    <t>工信局</t>
  </si>
  <si>
    <t>2020.07.01</t>
  </si>
  <si>
    <t>2020.08.28</t>
  </si>
  <si>
    <t>2020.10.16</t>
  </si>
  <si>
    <t>2020.10.19</t>
  </si>
  <si>
    <t>2020.07.20</t>
  </si>
  <si>
    <t>2020.07.23</t>
  </si>
  <si>
    <t>2020.07.24</t>
  </si>
  <si>
    <t>2020.07.29</t>
  </si>
  <si>
    <t>11</t>
  </si>
  <si>
    <t>冀财农【2020】39号</t>
  </si>
  <si>
    <t>下达2020年中央财政专项扶贫资金（以工代振）</t>
  </si>
  <si>
    <t>下达2020年中央财政专项扶贫资金（扶贫发展）</t>
  </si>
  <si>
    <t>12</t>
  </si>
  <si>
    <t>2020.05.25</t>
  </si>
  <si>
    <t>冀财农【2020】48号</t>
  </si>
  <si>
    <t>下达2020年中央财政专项扶贫资金（脱贫攻坚成效考核奖励）</t>
  </si>
  <si>
    <t>下达2020年中央财政专项扶贫资金（绩效评价奖励）</t>
  </si>
  <si>
    <t>13</t>
  </si>
  <si>
    <t>2020.04.24</t>
  </si>
  <si>
    <t>冀财农【2020】38号</t>
  </si>
  <si>
    <t>2020年京冀扶贫协作资金</t>
  </si>
  <si>
    <t>残疾人联合会</t>
  </si>
  <si>
    <t>中共涞源县委组织部</t>
  </si>
  <si>
    <t>2020.07.27</t>
  </si>
  <si>
    <t>2020.07.28</t>
  </si>
  <si>
    <t>14</t>
  </si>
  <si>
    <t>冀财农【2020】60号</t>
  </si>
  <si>
    <t>下达中央财政脱贫攻坚补短板综合财力补助资金（支持易地扶贫搬迁后续扶持）</t>
  </si>
  <si>
    <t>住房和城乡建设局</t>
  </si>
  <si>
    <t>2020.10.29</t>
  </si>
  <si>
    <t>2020.10.27</t>
  </si>
  <si>
    <t>2020.10.23</t>
  </si>
  <si>
    <t>2020.09.30</t>
  </si>
  <si>
    <t>下达中央财政脱贫攻坚补短板综合财力补助资金（支持贫困劳动力就业和产销对接）</t>
  </si>
  <si>
    <t>15</t>
  </si>
  <si>
    <t>2020.06.30</t>
  </si>
  <si>
    <t>冀财预【2020】37号</t>
  </si>
  <si>
    <t>下达2020年省对下财力性转移支付直达资金预算（支持深度贫困县脱贫攻坚补助资金）</t>
  </si>
  <si>
    <t>16</t>
  </si>
  <si>
    <t>2020.07.02</t>
  </si>
  <si>
    <t>冀财预【2020】29号</t>
  </si>
  <si>
    <t>下达2020年省对市县重点生态功能区转移支付预算（深度贫困地区补助直达部分）的通知</t>
  </si>
  <si>
    <t>17</t>
  </si>
  <si>
    <t>2019.12.12</t>
  </si>
  <si>
    <t>冀财农【2019】144号</t>
  </si>
  <si>
    <r>
      <rPr>
        <b/>
        <sz val="10"/>
        <color theme="1"/>
        <rFont val="华文中宋"/>
        <charset val="134"/>
      </rPr>
      <t>关于提前下达2020年中央农村综合改革转移支付预算的通知</t>
    </r>
    <r>
      <rPr>
        <b/>
        <sz val="10"/>
        <color rgb="FFFF0000"/>
        <rFont val="华文中宋"/>
        <charset val="134"/>
      </rPr>
      <t>（整合）</t>
    </r>
  </si>
  <si>
    <t>关于提前下达2020年中央农村综合改革转移支付预算的通知</t>
  </si>
  <si>
    <t>18</t>
  </si>
  <si>
    <t>冀财农【2019】147号</t>
  </si>
  <si>
    <t>关于提前下达2020年省级农村综合改革转移支付预算的通知（整合）</t>
  </si>
  <si>
    <t>关于提前下达2020年省级农村综合改革转移支付预算的通知</t>
  </si>
  <si>
    <t>19</t>
  </si>
  <si>
    <t>冀财农【2020】26号</t>
  </si>
  <si>
    <t>下达2020年省级农村综合改革转移支付资金（整合）</t>
  </si>
  <si>
    <t>下达2020年省级农村综合改革转移支付资金（一事一议工作经费）</t>
  </si>
  <si>
    <t>财政局</t>
  </si>
  <si>
    <t>2019.12.17</t>
  </si>
  <si>
    <t>冀财农【2019】152号</t>
  </si>
  <si>
    <t>关于提前下达2020年省级农村财会人员培训一般转移支付指标的通透</t>
  </si>
  <si>
    <t>城区办</t>
  </si>
  <si>
    <t>2020.11.20</t>
  </si>
  <si>
    <t>21</t>
  </si>
  <si>
    <t>2020.06.03</t>
  </si>
  <si>
    <t>冀财农【2020】52号</t>
  </si>
  <si>
    <t>下关于调整2020年农村财会人员培训省级补助资金的通知</t>
  </si>
  <si>
    <t>22</t>
  </si>
  <si>
    <t>保财农【2020】36号</t>
  </si>
  <si>
    <t>下达2020年市级扶持村集体经济补助资金</t>
  </si>
  <si>
    <t>23</t>
  </si>
  <si>
    <t>冀财农【2020】84号</t>
  </si>
  <si>
    <t>关于调整2020年中央农村综合改革转移支付预算的通知</t>
  </si>
  <si>
    <t>24</t>
  </si>
  <si>
    <t>冀财农【2020】85号</t>
  </si>
  <si>
    <t>关于下达2020年中央农村综合改革转移支付预算的通知</t>
  </si>
  <si>
    <t>25</t>
  </si>
  <si>
    <t>2020.12.02</t>
  </si>
  <si>
    <t>冀财农【2020】116号</t>
  </si>
  <si>
    <t>关于下达支持易地扶贫搬迁地方政府一般债券利息补助资金的通知</t>
  </si>
  <si>
    <t>财政局 小计</t>
  </si>
  <si>
    <t>26</t>
  </si>
  <si>
    <t>冀财农【2019】146号</t>
  </si>
  <si>
    <t xml:space="preserve"> 提前下达2020年中央农田建设补助资金  </t>
  </si>
  <si>
    <t>27</t>
  </si>
  <si>
    <t>冀财农【2019】151号</t>
  </si>
  <si>
    <r>
      <rPr>
        <b/>
        <sz val="10"/>
        <rFont val="华文中宋"/>
        <charset val="134"/>
      </rPr>
      <t xml:space="preserve">关于提前下达2020年中央农业生产发展资金的通知 </t>
    </r>
    <r>
      <rPr>
        <b/>
        <sz val="10"/>
        <color rgb="FFFF0000"/>
        <rFont val="华文中宋"/>
        <charset val="134"/>
      </rPr>
      <t>（整合）</t>
    </r>
  </si>
  <si>
    <t>2020.11.26</t>
  </si>
  <si>
    <t>28</t>
  </si>
  <si>
    <t>冀财农【2019】154号</t>
  </si>
  <si>
    <t>关于提前下达2020年农业生产发展资金（用于耕地地力保护预算的通知）</t>
  </si>
  <si>
    <t>省汇</t>
  </si>
  <si>
    <t>专户</t>
  </si>
  <si>
    <t>29</t>
  </si>
  <si>
    <t>冀财农【2019】167号</t>
  </si>
  <si>
    <t>关于提前下达2020年原农村农机员、农技员、兽医养老省级补助资金预算指标</t>
  </si>
  <si>
    <t>30</t>
  </si>
  <si>
    <t>冀财农【2019】155号</t>
  </si>
  <si>
    <t>关于提前下达2020年土地指标跨省域调剂收入安排的支出预算（支持农村“厕所革命”整村推进财政奖补使用方向）的通知</t>
  </si>
  <si>
    <t>土地指标跨省调剂</t>
  </si>
  <si>
    <t>31</t>
  </si>
  <si>
    <t>冀财农【2019】165号</t>
  </si>
  <si>
    <t>羵提前下达2020年省级农产品质量安全及疫病防治资金的通知（农产品质量安全）</t>
  </si>
  <si>
    <t>32</t>
  </si>
  <si>
    <t>冀财农【2019】168号</t>
  </si>
  <si>
    <r>
      <rPr>
        <sz val="10"/>
        <rFont val="华文中宋"/>
        <charset val="134"/>
      </rPr>
      <t>关于提前下达2020年省级农业生产发展资金的通知</t>
    </r>
    <r>
      <rPr>
        <sz val="10"/>
        <color rgb="FFFF0000"/>
        <rFont val="华文中宋"/>
        <charset val="134"/>
      </rPr>
      <t>（整合）</t>
    </r>
  </si>
  <si>
    <t>关于提前下达2020年省级农业生产发展资金的通知</t>
  </si>
  <si>
    <t>2020.12.22</t>
  </si>
  <si>
    <t>2020.12.29</t>
  </si>
  <si>
    <t>33</t>
  </si>
  <si>
    <t>冀财农【2019】174号</t>
  </si>
  <si>
    <r>
      <rPr>
        <b/>
        <sz val="10"/>
        <rFont val="华文中宋"/>
        <charset val="134"/>
      </rPr>
      <t>关于提前下达2020年省级乡村振兴（农村人居环境整治）专项资金的通知</t>
    </r>
    <r>
      <rPr>
        <b/>
        <sz val="10"/>
        <color rgb="FFFF0000"/>
        <rFont val="华文中宋"/>
        <charset val="134"/>
      </rPr>
      <t>（厕所改造）</t>
    </r>
  </si>
  <si>
    <t>2020.07.17</t>
  </si>
  <si>
    <t>34</t>
  </si>
  <si>
    <t>冀财农【2020】15号</t>
  </si>
  <si>
    <r>
      <rPr>
        <b/>
        <sz val="10"/>
        <rFont val="华文中宋"/>
        <charset val="134"/>
      </rPr>
      <t>下达2020年省级农业生产发展资金的通知</t>
    </r>
    <r>
      <rPr>
        <b/>
        <sz val="10"/>
        <color rgb="FFFF0000"/>
        <rFont val="华文中宋"/>
        <charset val="134"/>
      </rPr>
      <t>（整合）</t>
    </r>
  </si>
  <si>
    <t>35</t>
  </si>
  <si>
    <t>2020.05.20</t>
  </si>
  <si>
    <t>冀财农【2020】45号</t>
  </si>
  <si>
    <t>调整2020年省级农业生产发展资金</t>
  </si>
  <si>
    <t>36</t>
  </si>
  <si>
    <t>2020.06.20</t>
  </si>
  <si>
    <t>冀财农【2020】54号</t>
  </si>
  <si>
    <t>下达2020年省级农产品质量安全及疫病防治资金的通知（重大病虫害监测防控）</t>
  </si>
  <si>
    <t>37</t>
  </si>
  <si>
    <t>冀财农【2020】12号</t>
  </si>
  <si>
    <t>下达2020年省级地下超采综合治理专项资金</t>
  </si>
  <si>
    <t>38</t>
  </si>
  <si>
    <t>冀财农【2020】81号</t>
  </si>
  <si>
    <t>关于下达2020年中央农业资源及生态保护补助资金（第二批）</t>
  </si>
  <si>
    <t>39</t>
  </si>
  <si>
    <t>冀财农【2020】78号</t>
  </si>
  <si>
    <r>
      <rPr>
        <b/>
        <sz val="11"/>
        <rFont val="宋体"/>
        <charset val="134"/>
      </rPr>
      <t xml:space="preserve">关于下达2020年中央农业生产发展资金的通知（第二批） </t>
    </r>
    <r>
      <rPr>
        <b/>
        <sz val="11"/>
        <color rgb="FFFF0000"/>
        <rFont val="宋体"/>
        <charset val="134"/>
      </rPr>
      <t>（整合）</t>
    </r>
  </si>
  <si>
    <t xml:space="preserve">关于下达2020年中央农业生产发展资金的通知（第二批） </t>
  </si>
  <si>
    <t>2020.12.14</t>
  </si>
  <si>
    <t>40</t>
  </si>
  <si>
    <t>冀财农【2020】61号</t>
  </si>
  <si>
    <t>关于调整拨付2020年农业生产发展资金（用于耕地地力保护）的通知</t>
  </si>
  <si>
    <t>41</t>
  </si>
  <si>
    <t>2020.09.25</t>
  </si>
  <si>
    <t>冀财农【2020】107号</t>
  </si>
  <si>
    <t xml:space="preserve">关于下达2020年中央土地指标跨省域调剂收入安排的支出预算（支持农村“厕所革命”整村推进财政奖补使用方向）的通知 </t>
  </si>
  <si>
    <t>42</t>
  </si>
  <si>
    <t>2020.04.09</t>
  </si>
  <si>
    <t>冀财农【2020】30号</t>
  </si>
  <si>
    <t>下达2020年农业生产和水利救灾资金</t>
  </si>
  <si>
    <t>43</t>
  </si>
  <si>
    <t>2020.11.12</t>
  </si>
  <si>
    <t>冀财农【2020】119号</t>
  </si>
  <si>
    <t>关于调整2020年中央农业生产发展资金（第二批）的通知</t>
  </si>
  <si>
    <t>2021.01.28</t>
  </si>
  <si>
    <t>44</t>
  </si>
  <si>
    <t>保财农【2020】20号</t>
  </si>
  <si>
    <t>下达2020年市级耕地质量监测与保护提升项目资金</t>
  </si>
  <si>
    <t>2020.12.25</t>
  </si>
  <si>
    <t>45</t>
  </si>
  <si>
    <t>保财农【2020】76号</t>
  </si>
  <si>
    <t>关于下达2020年市级农业生产发展资金的通知（农业新型主体（平台）奖补-家庭农场）</t>
  </si>
  <si>
    <t>2021.05.20</t>
  </si>
  <si>
    <t>关于下达2020年市级农业生产发展资金的通知（农业新型主体（平台）奖补-现代农业园区）</t>
  </si>
  <si>
    <t>关于下达2020年市级农业生产发展资金的通知（农业新型主体（平台）奖补-创新驿站）</t>
  </si>
  <si>
    <t>2021.04.25</t>
  </si>
  <si>
    <t>关于下达2020年市级农业生产发展资金的通知（农业特色产业奖补-食用菌）</t>
  </si>
  <si>
    <t>46</t>
  </si>
  <si>
    <t>保财农【2020】77号</t>
  </si>
  <si>
    <t>关于下达2020年市级乡村振兴战略资金的通知（秸秆综合化利用）</t>
  </si>
  <si>
    <t>农业局 小计</t>
  </si>
  <si>
    <t>47</t>
  </si>
  <si>
    <t>冀财农【2019】156号</t>
  </si>
  <si>
    <t>关于提前下达2020年中央动物防疫补助经费预算指标的通知</t>
  </si>
  <si>
    <t>48</t>
  </si>
  <si>
    <t>羵提前下达2020年省级农产品质量安全及疫病防治资金的通知（动物防疫）</t>
  </si>
  <si>
    <t>49</t>
  </si>
  <si>
    <t>冀财农【2020】16号</t>
  </si>
  <si>
    <t>提前下达2020年省级农产品质量安全及疫病防治资金的通知（疫病防疫）</t>
  </si>
  <si>
    <t>50</t>
  </si>
  <si>
    <t>2020.02.09</t>
  </si>
  <si>
    <t>保财农【2019】110号</t>
  </si>
  <si>
    <t>提前下达2020年省级农产品质量安全及疫病防治资金的通知（生猪及期产品指定通道建设）</t>
  </si>
  <si>
    <t>2020.08.06</t>
  </si>
  <si>
    <t>提前下达2020年省级农产品质量安全及疫病防治资金的通知（动物检疫工作补助）</t>
  </si>
  <si>
    <t>51</t>
  </si>
  <si>
    <t>冀财农【2020】80号</t>
  </si>
  <si>
    <t>关于下达2020年中央动物防疫等经费（第二批）的通知</t>
  </si>
  <si>
    <t>52</t>
  </si>
  <si>
    <t>2020.07.09</t>
  </si>
  <si>
    <t>冀财农【2020】66号</t>
  </si>
  <si>
    <t>关于调整2020年省级农产品质量安全及疫病防治资金的通知</t>
  </si>
  <si>
    <t>53</t>
  </si>
  <si>
    <t>关于下达2020年市级乡村振兴战略资金的通知（养殖扩能及粪污治理）</t>
  </si>
  <si>
    <t>2021.04.28</t>
  </si>
  <si>
    <t>畜牧局 小计</t>
  </si>
  <si>
    <t>54</t>
  </si>
  <si>
    <t>2019.11.29</t>
  </si>
  <si>
    <t>冀财农【2019】129号</t>
  </si>
  <si>
    <t>关于提前下达2020年中央水库移民后期扶持基金预算的通知</t>
  </si>
  <si>
    <t>55</t>
  </si>
  <si>
    <t>冀财农【2019】141号</t>
  </si>
  <si>
    <t>关于提前下达2020年省级水库移民后期扶持基金预算的通知</t>
  </si>
  <si>
    <t>56</t>
  </si>
  <si>
    <t>2019.12.11</t>
  </si>
  <si>
    <t>冀财农【2019】143号</t>
  </si>
  <si>
    <r>
      <rPr>
        <b/>
        <sz val="10"/>
        <rFont val="华文中宋"/>
        <charset val="134"/>
      </rPr>
      <t>关于提前下达2020年中央水利发展资金预算的通知</t>
    </r>
    <r>
      <rPr>
        <b/>
        <sz val="10"/>
        <color rgb="FFFF0000"/>
        <rFont val="华文中宋"/>
        <charset val="134"/>
      </rPr>
      <t>（整合）</t>
    </r>
  </si>
  <si>
    <t>57</t>
  </si>
  <si>
    <t>2020.01.02</t>
  </si>
  <si>
    <t>冀财农【2019】177号</t>
  </si>
  <si>
    <r>
      <rPr>
        <b/>
        <sz val="10"/>
        <rFont val="华文中宋"/>
        <charset val="134"/>
      </rPr>
      <t>关于提前下达2020年省级水利发展资金的通知</t>
    </r>
    <r>
      <rPr>
        <b/>
        <sz val="10"/>
        <color rgb="FFFF0000"/>
        <rFont val="华文中宋"/>
        <charset val="134"/>
      </rPr>
      <t>（整合）</t>
    </r>
  </si>
  <si>
    <t>58</t>
  </si>
  <si>
    <t>冀财农【2020】14号</t>
  </si>
  <si>
    <t>下达2020年省级水利发展资金的通知</t>
  </si>
  <si>
    <t>59</t>
  </si>
  <si>
    <t>2020.02.24</t>
  </si>
  <si>
    <t>保财农【2020】9号</t>
  </si>
  <si>
    <t>关于下达2020年市级巡河员补助资金的通知</t>
  </si>
  <si>
    <t>2020.08.05</t>
  </si>
  <si>
    <t>60</t>
  </si>
  <si>
    <t>保财农【2020】23号</t>
  </si>
  <si>
    <t>关于下达2019年海河治理伤残民工医疗补助资金的通知</t>
  </si>
  <si>
    <t>没写</t>
  </si>
  <si>
    <t>61</t>
  </si>
  <si>
    <t>62</t>
  </si>
  <si>
    <t>2020.07.14</t>
  </si>
  <si>
    <t>冀财农【2020】70号</t>
  </si>
  <si>
    <t>下达2020年中央水利发展资金预算</t>
  </si>
  <si>
    <t>63</t>
  </si>
  <si>
    <t>冀财农【2020】76号</t>
  </si>
  <si>
    <t>关于下达2021年省级水库移民后期扶持基金预算的通知</t>
  </si>
  <si>
    <t>水利局    小计</t>
  </si>
  <si>
    <t>冀财建【2020】168号</t>
  </si>
  <si>
    <r>
      <rPr>
        <b/>
        <sz val="10"/>
        <color theme="1"/>
        <rFont val="华文中宋"/>
        <charset val="134"/>
      </rPr>
      <t>关于下达2020年以工代赈示范工程（第一批）中央基建投资预算</t>
    </r>
    <r>
      <rPr>
        <b/>
        <sz val="10"/>
        <color rgb="FFFF0000"/>
        <rFont val="宋体"/>
        <charset val="134"/>
      </rPr>
      <t>（整合）</t>
    </r>
  </si>
  <si>
    <t>2020.04.15</t>
  </si>
  <si>
    <t>冀财建【2020】25号</t>
  </si>
  <si>
    <r>
      <rPr>
        <b/>
        <sz val="10"/>
        <color theme="1"/>
        <rFont val="华文中宋"/>
        <charset val="134"/>
      </rPr>
      <t>关于下达2020年农村饮水安全巩固提升工程专项中央基建投资预算</t>
    </r>
    <r>
      <rPr>
        <b/>
        <sz val="10"/>
        <color rgb="FFFF0000"/>
        <rFont val="宋体"/>
        <charset val="134"/>
      </rPr>
      <t>（整合）</t>
    </r>
  </si>
  <si>
    <t>2020.03.06</t>
  </si>
  <si>
    <t>冀财建【2019】307号</t>
  </si>
  <si>
    <r>
      <rPr>
        <b/>
        <sz val="10"/>
        <rFont val="宋体"/>
        <charset val="134"/>
      </rPr>
      <t xml:space="preserve"> 提前下达2020年车辆购置税收入补助地方资金（第一批）农村公路建设</t>
    </r>
    <r>
      <rPr>
        <b/>
        <sz val="10"/>
        <color rgb="FFFF0000"/>
        <rFont val="宋体"/>
        <charset val="134"/>
      </rPr>
      <t>（整合）</t>
    </r>
  </si>
  <si>
    <t>整合其他股室资金小计</t>
  </si>
  <si>
    <t>2020.03.27-2020.09</t>
  </si>
  <si>
    <t>2020.01.22</t>
  </si>
</sst>
</file>

<file path=xl/styles.xml><?xml version="1.0" encoding="utf-8"?>
<styleSheet xmlns="http://schemas.openxmlformats.org/spreadsheetml/2006/main">
  <numFmts count="8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0.000_ "/>
    <numFmt numFmtId="179" formatCode="0.0000_ "/>
  </numFmts>
  <fonts count="46">
    <font>
      <sz val="11"/>
      <color theme="1"/>
      <name val="宋体"/>
      <charset val="134"/>
      <scheme val="minor"/>
    </font>
    <font>
      <b/>
      <sz val="10"/>
      <color theme="1"/>
      <name val="华文中宋"/>
      <charset val="134"/>
    </font>
    <font>
      <b/>
      <sz val="11"/>
      <color theme="1"/>
      <name val="华文中宋"/>
      <charset val="134"/>
    </font>
    <font>
      <b/>
      <sz val="10"/>
      <name val="华文中宋"/>
      <charset val="134"/>
    </font>
    <font>
      <b/>
      <sz val="9"/>
      <color theme="1"/>
      <name val="华文中宋"/>
      <charset val="134"/>
    </font>
    <font>
      <b/>
      <sz val="14"/>
      <name val="华文中宋"/>
      <charset val="134"/>
    </font>
    <font>
      <sz val="11"/>
      <name val="宋体"/>
      <charset val="134"/>
    </font>
    <font>
      <b/>
      <sz val="9"/>
      <name val="华文中宋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华文中宋"/>
      <charset val="134"/>
    </font>
    <font>
      <sz val="10"/>
      <name val="宋体"/>
      <charset val="134"/>
    </font>
    <font>
      <sz val="10"/>
      <name val="华文中宋"/>
      <charset val="134"/>
    </font>
    <font>
      <b/>
      <sz val="10"/>
      <name val="宋体"/>
      <charset val="134"/>
    </font>
    <font>
      <b/>
      <sz val="11"/>
      <name val="宋体"/>
      <charset val="134"/>
    </font>
    <font>
      <b/>
      <sz val="9"/>
      <color theme="1"/>
      <name val="宋体"/>
      <charset val="134"/>
    </font>
    <font>
      <b/>
      <sz val="8"/>
      <color theme="1"/>
      <name val="华文中宋"/>
      <charset val="134"/>
    </font>
    <font>
      <b/>
      <sz val="9"/>
      <color theme="1"/>
      <name val="宋体"/>
      <charset val="134"/>
      <scheme val="minor"/>
    </font>
    <font>
      <b/>
      <sz val="10"/>
      <color rgb="FFFF0000"/>
      <name val="华文中宋"/>
      <charset val="134"/>
    </font>
    <font>
      <b/>
      <sz val="11"/>
      <name val="华文中宋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sz val="10"/>
      <color rgb="FFFF0000"/>
      <name val="华文中宋"/>
      <charset val="134"/>
    </font>
    <font>
      <b/>
      <sz val="11"/>
      <color rgb="FFFF0000"/>
      <name val="宋体"/>
      <charset val="134"/>
    </font>
    <font>
      <b/>
      <sz val="10"/>
      <color rgb="FFFF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8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12" borderId="11" applyNumberFormat="0" applyFont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37" fillId="0" borderId="7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34" fillId="15" borderId="12" applyNumberFormat="0" applyAlignment="0" applyProtection="0">
      <alignment vertical="center"/>
    </xf>
    <xf numFmtId="0" fontId="39" fillId="15" borderId="8" applyNumberFormat="0" applyAlignment="0" applyProtection="0">
      <alignment vertical="center"/>
    </xf>
    <xf numFmtId="0" fontId="36" fillId="18" borderId="13" applyNumberFormat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40" fillId="0" borderId="0">
      <alignment vertical="center"/>
    </xf>
  </cellStyleXfs>
  <cellXfs count="107">
    <xf numFmtId="0" fontId="0" fillId="0" borderId="0" xfId="0">
      <alignment vertical="center"/>
    </xf>
    <xf numFmtId="176" fontId="1" fillId="0" borderId="0" xfId="0" applyNumberFormat="1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76" fontId="7" fillId="0" borderId="0" xfId="0" applyNumberFormat="1" applyFont="1" applyFill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179" fontId="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179" fontId="1" fillId="0" borderId="2" xfId="0" applyNumberFormat="1" applyFont="1" applyFill="1" applyBorder="1" applyAlignment="1">
      <alignment horizontal="center" vertical="center" wrapText="1"/>
    </xf>
    <xf numFmtId="179" fontId="1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>
      <alignment horizontal="center" vertical="center" wrapText="1"/>
    </xf>
    <xf numFmtId="177" fontId="1" fillId="0" borderId="3" xfId="0" applyNumberFormat="1" applyFont="1" applyFill="1" applyBorder="1" applyAlignment="1">
      <alignment horizontal="center" vertical="center" wrapText="1"/>
    </xf>
    <xf numFmtId="177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76" fontId="14" fillId="0" borderId="1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177" fontId="13" fillId="0" borderId="2" xfId="0" applyNumberFormat="1" applyFont="1" applyFill="1" applyBorder="1" applyAlignment="1">
      <alignment horizontal="center" vertical="center" wrapText="1"/>
    </xf>
    <xf numFmtId="177" fontId="13" fillId="0" borderId="4" xfId="0" applyNumberFormat="1" applyFont="1" applyFill="1" applyBorder="1" applyAlignment="1">
      <alignment horizontal="center" vertical="center" wrapText="1"/>
    </xf>
    <xf numFmtId="177" fontId="13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5" xfId="0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center" vertical="center" wrapText="1"/>
    </xf>
    <xf numFmtId="0" fontId="3" fillId="0" borderId="4" xfId="49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49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87"/>
  <sheetViews>
    <sheetView tabSelected="1" workbookViewId="0">
      <selection activeCell="I7" sqref="I7"/>
    </sheetView>
  </sheetViews>
  <sheetFormatPr defaultColWidth="9" defaultRowHeight="12.75"/>
  <cols>
    <col min="1" max="1" width="7.625" style="36" customWidth="1"/>
    <col min="2" max="2" width="13.25" style="36" customWidth="1"/>
    <col min="3" max="3" width="20" style="36" customWidth="1"/>
    <col min="4" max="4" width="28.875" style="36" customWidth="1"/>
    <col min="5" max="5" width="8.5" style="36" customWidth="1"/>
    <col min="6" max="7" width="11.5" style="36" customWidth="1"/>
    <col min="8" max="8" width="16.375" style="36" customWidth="1"/>
    <col min="9" max="9" width="11.5" style="36" customWidth="1"/>
    <col min="10" max="10" width="12.5" style="36" customWidth="1"/>
    <col min="11" max="11" width="17.875" style="73" customWidth="1"/>
    <col min="12" max="29" width="9" style="36"/>
    <col min="30" max="16382" width="13.375" style="36"/>
    <col min="16383" max="16384" width="9" style="36"/>
  </cols>
  <sheetData>
    <row r="1" s="36" customFormat="1" ht="26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27"/>
    </row>
    <row r="2" s="36" customFormat="1" ht="14" customHeight="1" spans="1:11">
      <c r="A2" s="74"/>
      <c r="B2" s="74"/>
      <c r="C2" s="74"/>
      <c r="D2" s="74"/>
      <c r="E2" s="74"/>
      <c r="F2" s="74"/>
      <c r="G2" s="74"/>
      <c r="H2" s="74"/>
      <c r="I2" s="74"/>
      <c r="J2" s="74"/>
      <c r="K2" s="27" t="s">
        <v>1</v>
      </c>
    </row>
    <row r="3" s="36" customFormat="1" ht="21" customHeight="1" spans="1:11">
      <c r="A3" s="19" t="s">
        <v>2</v>
      </c>
      <c r="B3" s="19" t="s">
        <v>3</v>
      </c>
      <c r="C3" s="19" t="s">
        <v>4</v>
      </c>
      <c r="D3" s="19" t="s">
        <v>5</v>
      </c>
      <c r="E3" s="19" t="s">
        <v>6</v>
      </c>
      <c r="F3" s="19" t="s">
        <v>7</v>
      </c>
      <c r="G3" s="19" t="s">
        <v>8</v>
      </c>
      <c r="H3" s="19" t="s">
        <v>9</v>
      </c>
      <c r="I3" s="19" t="s">
        <v>10</v>
      </c>
      <c r="J3" s="19" t="s">
        <v>11</v>
      </c>
      <c r="K3" s="76" t="s">
        <v>12</v>
      </c>
    </row>
    <row r="4" s="36" customFormat="1" ht="23" customHeight="1" spans="1:11">
      <c r="A4" s="19">
        <v>1</v>
      </c>
      <c r="B4" s="48" t="s">
        <v>13</v>
      </c>
      <c r="C4" s="19" t="s">
        <v>14</v>
      </c>
      <c r="D4" s="19" t="s">
        <v>15</v>
      </c>
      <c r="E4" s="14" t="s">
        <v>16</v>
      </c>
      <c r="F4" s="19">
        <v>5346</v>
      </c>
      <c r="G4" s="14" t="s">
        <v>17</v>
      </c>
      <c r="H4" s="14" t="s">
        <v>18</v>
      </c>
      <c r="I4" s="14">
        <v>3124.425</v>
      </c>
      <c r="J4" s="19">
        <v>0</v>
      </c>
      <c r="K4" s="14"/>
    </row>
    <row r="5" s="71" customFormat="1" ht="23" customHeight="1" spans="1:11">
      <c r="A5" s="19"/>
      <c r="B5" s="59"/>
      <c r="C5" s="19"/>
      <c r="D5" s="19"/>
      <c r="E5" s="14"/>
      <c r="F5" s="19"/>
      <c r="G5" s="14" t="s">
        <v>17</v>
      </c>
      <c r="H5" s="14" t="s">
        <v>18</v>
      </c>
      <c r="I5" s="14">
        <v>2101.399</v>
      </c>
      <c r="J5" s="19"/>
      <c r="K5" s="14"/>
    </row>
    <row r="6" s="71" customFormat="1" ht="23" customHeight="1" spans="1:11">
      <c r="A6" s="19"/>
      <c r="B6" s="49"/>
      <c r="C6" s="19"/>
      <c r="D6" s="19"/>
      <c r="E6" s="14"/>
      <c r="F6" s="19"/>
      <c r="G6" s="14" t="s">
        <v>17</v>
      </c>
      <c r="H6" s="14" t="s">
        <v>18</v>
      </c>
      <c r="I6" s="14">
        <v>120.176</v>
      </c>
      <c r="J6" s="19"/>
      <c r="K6" s="14"/>
    </row>
    <row r="7" s="71" customFormat="1" ht="23" customHeight="1" spans="1:11">
      <c r="A7" s="19">
        <v>2</v>
      </c>
      <c r="B7" s="48" t="s">
        <v>13</v>
      </c>
      <c r="C7" s="19" t="s">
        <v>19</v>
      </c>
      <c r="D7" s="19" t="s">
        <v>20</v>
      </c>
      <c r="E7" s="19" t="s">
        <v>16</v>
      </c>
      <c r="F7" s="19">
        <v>177</v>
      </c>
      <c r="G7" s="14" t="s">
        <v>21</v>
      </c>
      <c r="H7" s="14" t="s">
        <v>18</v>
      </c>
      <c r="I7" s="14">
        <v>31</v>
      </c>
      <c r="J7" s="14">
        <v>0</v>
      </c>
      <c r="K7" s="19"/>
    </row>
    <row r="8" s="71" customFormat="1" ht="23" customHeight="1" spans="1:11">
      <c r="A8" s="19"/>
      <c r="B8" s="59"/>
      <c r="C8" s="19"/>
      <c r="D8" s="19"/>
      <c r="E8" s="19"/>
      <c r="F8" s="19"/>
      <c r="G8" s="14" t="s">
        <v>21</v>
      </c>
      <c r="H8" s="14" t="s">
        <v>18</v>
      </c>
      <c r="I8" s="14">
        <v>3.2249</v>
      </c>
      <c r="J8" s="14"/>
      <c r="K8" s="19"/>
    </row>
    <row r="9" s="71" customFormat="1" ht="23" customHeight="1" spans="1:11">
      <c r="A9" s="19"/>
      <c r="B9" s="49"/>
      <c r="C9" s="19"/>
      <c r="D9" s="19"/>
      <c r="E9" s="19"/>
      <c r="F9" s="19"/>
      <c r="G9" s="14" t="s">
        <v>21</v>
      </c>
      <c r="H9" s="14" t="s">
        <v>18</v>
      </c>
      <c r="I9" s="14">
        <v>142.7751</v>
      </c>
      <c r="J9" s="14"/>
      <c r="K9" s="19"/>
    </row>
    <row r="10" s="71" customFormat="1" ht="27" customHeight="1" spans="1:11">
      <c r="A10" s="19">
        <v>7</v>
      </c>
      <c r="B10" s="19" t="s">
        <v>13</v>
      </c>
      <c r="C10" s="19" t="s">
        <v>22</v>
      </c>
      <c r="D10" s="19" t="s">
        <v>23</v>
      </c>
      <c r="E10" s="19" t="s">
        <v>16</v>
      </c>
      <c r="F10" s="14">
        <v>220</v>
      </c>
      <c r="G10" s="19" t="s">
        <v>24</v>
      </c>
      <c r="H10" s="19" t="s">
        <v>25</v>
      </c>
      <c r="I10" s="19">
        <v>220</v>
      </c>
      <c r="J10" s="19">
        <f>F10-I10</f>
        <v>0</v>
      </c>
      <c r="K10" s="14"/>
    </row>
    <row r="11" s="71" customFormat="1" ht="23" customHeight="1" spans="1:11">
      <c r="A11" s="19">
        <v>3</v>
      </c>
      <c r="B11" s="19" t="s">
        <v>26</v>
      </c>
      <c r="C11" s="19" t="s">
        <v>27</v>
      </c>
      <c r="D11" s="19" t="s">
        <v>28</v>
      </c>
      <c r="E11" s="19" t="s">
        <v>16</v>
      </c>
      <c r="F11" s="14">
        <v>684</v>
      </c>
      <c r="G11" s="19" t="s">
        <v>29</v>
      </c>
      <c r="H11" s="19" t="s">
        <v>30</v>
      </c>
      <c r="I11" s="19">
        <v>74</v>
      </c>
      <c r="J11" s="43">
        <v>0</v>
      </c>
      <c r="K11" s="14"/>
    </row>
    <row r="12" s="71" customFormat="1" ht="23" customHeight="1" spans="1:11">
      <c r="A12" s="19"/>
      <c r="B12" s="19"/>
      <c r="C12" s="19"/>
      <c r="D12" s="19"/>
      <c r="E12" s="19"/>
      <c r="F12" s="14"/>
      <c r="G12" s="14" t="s">
        <v>31</v>
      </c>
      <c r="H12" s="14" t="s">
        <v>30</v>
      </c>
      <c r="I12" s="14">
        <v>3.491</v>
      </c>
      <c r="J12" s="43"/>
      <c r="K12" s="14"/>
    </row>
    <row r="13" s="71" customFormat="1" ht="23" customHeight="1" spans="1:11">
      <c r="A13" s="19"/>
      <c r="B13" s="19"/>
      <c r="C13" s="19"/>
      <c r="D13" s="19"/>
      <c r="E13" s="19"/>
      <c r="F13" s="14"/>
      <c r="G13" s="19" t="s">
        <v>32</v>
      </c>
      <c r="H13" s="14" t="s">
        <v>33</v>
      </c>
      <c r="I13" s="14">
        <v>500</v>
      </c>
      <c r="J13" s="43"/>
      <c r="K13" s="14"/>
    </row>
    <row r="14" s="71" customFormat="1" ht="23" customHeight="1" spans="1:11">
      <c r="A14" s="19"/>
      <c r="B14" s="19"/>
      <c r="C14" s="19"/>
      <c r="D14" s="19"/>
      <c r="E14" s="19"/>
      <c r="F14" s="14"/>
      <c r="G14" s="14" t="s">
        <v>31</v>
      </c>
      <c r="H14" s="14" t="s">
        <v>34</v>
      </c>
      <c r="I14" s="14">
        <v>6.979</v>
      </c>
      <c r="J14" s="43"/>
      <c r="K14" s="42"/>
    </row>
    <row r="15" s="71" customFormat="1" ht="23" customHeight="1" spans="1:11">
      <c r="A15" s="19"/>
      <c r="B15" s="19"/>
      <c r="C15" s="19"/>
      <c r="D15" s="19"/>
      <c r="E15" s="19"/>
      <c r="F15" s="14"/>
      <c r="G15" s="14"/>
      <c r="H15" s="14"/>
      <c r="I15" s="14">
        <v>62.7297</v>
      </c>
      <c r="J15" s="43"/>
      <c r="K15" s="42"/>
    </row>
    <row r="16" s="71" customFormat="1" ht="23" customHeight="1" spans="1:11">
      <c r="A16" s="19"/>
      <c r="B16" s="19"/>
      <c r="C16" s="19"/>
      <c r="D16" s="19"/>
      <c r="E16" s="19"/>
      <c r="F16" s="14"/>
      <c r="G16" s="14"/>
      <c r="H16" s="14"/>
      <c r="I16" s="14">
        <v>26.7546</v>
      </c>
      <c r="J16" s="43"/>
      <c r="K16" s="42"/>
    </row>
    <row r="17" s="71" customFormat="1" ht="23" customHeight="1" spans="1:12">
      <c r="A17" s="19"/>
      <c r="B17" s="19"/>
      <c r="C17" s="19"/>
      <c r="D17" s="19"/>
      <c r="E17" s="19"/>
      <c r="F17" s="14"/>
      <c r="G17" s="14" t="s">
        <v>35</v>
      </c>
      <c r="H17" s="14" t="s">
        <v>36</v>
      </c>
      <c r="I17" s="14">
        <v>2.7314</v>
      </c>
      <c r="J17" s="43"/>
      <c r="K17" s="14"/>
      <c r="L17" s="36"/>
    </row>
    <row r="18" s="71" customFormat="1" ht="23" customHeight="1" spans="1:12">
      <c r="A18" s="19"/>
      <c r="B18" s="19"/>
      <c r="C18" s="19"/>
      <c r="D18" s="19"/>
      <c r="E18" s="19"/>
      <c r="F18" s="14"/>
      <c r="G18" s="14" t="s">
        <v>37</v>
      </c>
      <c r="H18" s="14" t="s">
        <v>38</v>
      </c>
      <c r="I18" s="14">
        <v>7.31</v>
      </c>
      <c r="J18" s="43"/>
      <c r="K18" s="14"/>
      <c r="L18" s="36"/>
    </row>
    <row r="19" s="71" customFormat="1" ht="23" customHeight="1" spans="1:11">
      <c r="A19" s="19"/>
      <c r="B19" s="19"/>
      <c r="C19" s="19"/>
      <c r="D19" s="19"/>
      <c r="E19" s="19"/>
      <c r="F19" s="14"/>
      <c r="G19" s="14" t="s">
        <v>39</v>
      </c>
      <c r="H19" s="14" t="s">
        <v>38</v>
      </c>
      <c r="I19" s="14">
        <v>0.0043</v>
      </c>
      <c r="J19" s="43"/>
      <c r="K19" s="14"/>
    </row>
    <row r="20" s="71" customFormat="1" ht="23" customHeight="1" spans="1:11">
      <c r="A20" s="19">
        <v>4</v>
      </c>
      <c r="B20" s="19" t="s">
        <v>40</v>
      </c>
      <c r="C20" s="19" t="s">
        <v>41</v>
      </c>
      <c r="D20" s="19" t="s">
        <v>42</v>
      </c>
      <c r="E20" s="14" t="s">
        <v>43</v>
      </c>
      <c r="F20" s="14">
        <v>1000</v>
      </c>
      <c r="G20" s="14" t="s">
        <v>44</v>
      </c>
      <c r="H20" s="14" t="s">
        <v>18</v>
      </c>
      <c r="I20" s="14">
        <v>34</v>
      </c>
      <c r="J20" s="19">
        <v>0</v>
      </c>
      <c r="K20" s="14"/>
    </row>
    <row r="21" s="71" customFormat="1" ht="23" customHeight="1" spans="1:11">
      <c r="A21" s="19"/>
      <c r="B21" s="19"/>
      <c r="C21" s="19"/>
      <c r="D21" s="19"/>
      <c r="E21" s="14"/>
      <c r="F21" s="14"/>
      <c r="G21" s="14" t="s">
        <v>44</v>
      </c>
      <c r="H21" s="14" t="s">
        <v>18</v>
      </c>
      <c r="I21" s="14">
        <v>210</v>
      </c>
      <c r="J21" s="19"/>
      <c r="K21" s="14"/>
    </row>
    <row r="22" s="71" customFormat="1" ht="23" customHeight="1" spans="1:11">
      <c r="A22" s="19"/>
      <c r="B22" s="19"/>
      <c r="C22" s="19"/>
      <c r="D22" s="19"/>
      <c r="E22" s="14"/>
      <c r="F22" s="14"/>
      <c r="G22" s="14" t="s">
        <v>44</v>
      </c>
      <c r="H22" s="14" t="s">
        <v>18</v>
      </c>
      <c r="I22" s="14">
        <v>750</v>
      </c>
      <c r="J22" s="19"/>
      <c r="K22" s="14"/>
    </row>
    <row r="23" s="71" customFormat="1" ht="23" customHeight="1" spans="1:11">
      <c r="A23" s="19"/>
      <c r="B23" s="19"/>
      <c r="C23" s="19"/>
      <c r="D23" s="19"/>
      <c r="E23" s="14"/>
      <c r="F23" s="14"/>
      <c r="G23" s="14" t="s">
        <v>45</v>
      </c>
      <c r="H23" s="14" t="s">
        <v>46</v>
      </c>
      <c r="I23" s="14">
        <v>2</v>
      </c>
      <c r="J23" s="19"/>
      <c r="K23" s="14"/>
    </row>
    <row r="24" s="71" customFormat="1" ht="23" customHeight="1" spans="1:11">
      <c r="A24" s="19"/>
      <c r="B24" s="19"/>
      <c r="C24" s="19"/>
      <c r="D24" s="19"/>
      <c r="E24" s="14"/>
      <c r="F24" s="14"/>
      <c r="G24" s="14" t="s">
        <v>21</v>
      </c>
      <c r="H24" s="14" t="s">
        <v>47</v>
      </c>
      <c r="I24" s="14">
        <v>4</v>
      </c>
      <c r="J24" s="19"/>
      <c r="K24" s="14"/>
    </row>
    <row r="25" s="71" customFormat="1" ht="39" customHeight="1" spans="1:11">
      <c r="A25" s="19">
        <v>5</v>
      </c>
      <c r="B25" s="19" t="s">
        <v>40</v>
      </c>
      <c r="C25" s="19" t="s">
        <v>48</v>
      </c>
      <c r="D25" s="19" t="s">
        <v>49</v>
      </c>
      <c r="E25" s="14" t="s">
        <v>43</v>
      </c>
      <c r="F25" s="14">
        <v>320</v>
      </c>
      <c r="G25" s="14" t="s">
        <v>50</v>
      </c>
      <c r="H25" s="14" t="s">
        <v>51</v>
      </c>
      <c r="I25" s="14">
        <v>320</v>
      </c>
      <c r="J25" s="19">
        <f>F25-I25</f>
        <v>0</v>
      </c>
      <c r="K25" s="14"/>
    </row>
    <row r="26" s="71" customFormat="1" ht="21" customHeight="1" spans="1:11">
      <c r="A26" s="19">
        <v>6</v>
      </c>
      <c r="B26" s="19" t="s">
        <v>40</v>
      </c>
      <c r="C26" s="19" t="s">
        <v>52</v>
      </c>
      <c r="D26" s="19" t="s">
        <v>53</v>
      </c>
      <c r="E26" s="14" t="s">
        <v>43</v>
      </c>
      <c r="F26" s="14">
        <v>13285</v>
      </c>
      <c r="G26" s="14" t="s">
        <v>54</v>
      </c>
      <c r="H26" s="14" t="s">
        <v>18</v>
      </c>
      <c r="I26" s="14">
        <v>136.5696</v>
      </c>
      <c r="J26" s="19">
        <v>0</v>
      </c>
      <c r="K26" s="14"/>
    </row>
    <row r="27" s="71" customFormat="1" ht="21" customHeight="1" spans="1:11">
      <c r="A27" s="19"/>
      <c r="B27" s="19"/>
      <c r="C27" s="19"/>
      <c r="D27" s="19"/>
      <c r="E27" s="14"/>
      <c r="F27" s="14"/>
      <c r="G27" s="14" t="s">
        <v>54</v>
      </c>
      <c r="H27" s="14" t="s">
        <v>18</v>
      </c>
      <c r="I27" s="14">
        <v>4446.1353</v>
      </c>
      <c r="J27" s="19"/>
      <c r="K27" s="14"/>
    </row>
    <row r="28" s="71" customFormat="1" ht="21" customHeight="1" spans="1:11">
      <c r="A28" s="19"/>
      <c r="B28" s="19"/>
      <c r="C28" s="19"/>
      <c r="D28" s="19"/>
      <c r="E28" s="14"/>
      <c r="F28" s="14"/>
      <c r="G28" s="14" t="s">
        <v>45</v>
      </c>
      <c r="H28" s="14" t="s">
        <v>18</v>
      </c>
      <c r="I28" s="14">
        <v>5763.1803</v>
      </c>
      <c r="J28" s="19"/>
      <c r="K28" s="14"/>
    </row>
    <row r="29" s="71" customFormat="1" ht="21" customHeight="1" spans="1:11">
      <c r="A29" s="19"/>
      <c r="B29" s="19"/>
      <c r="C29" s="19"/>
      <c r="D29" s="19"/>
      <c r="E29" s="14"/>
      <c r="F29" s="14"/>
      <c r="G29" s="14" t="s">
        <v>45</v>
      </c>
      <c r="H29" s="14" t="s">
        <v>18</v>
      </c>
      <c r="I29" s="14">
        <v>227.3136</v>
      </c>
      <c r="J29" s="19"/>
      <c r="K29" s="14"/>
    </row>
    <row r="30" s="71" customFormat="1" ht="21" customHeight="1" spans="1:11">
      <c r="A30" s="19"/>
      <c r="B30" s="19"/>
      <c r="C30" s="19"/>
      <c r="D30" s="19"/>
      <c r="E30" s="14"/>
      <c r="F30" s="14"/>
      <c r="G30" s="14" t="s">
        <v>21</v>
      </c>
      <c r="H30" s="14" t="s">
        <v>18</v>
      </c>
      <c r="I30" s="14">
        <v>11.76</v>
      </c>
      <c r="J30" s="19"/>
      <c r="K30" s="14"/>
    </row>
    <row r="31" s="71" customFormat="1" ht="21" customHeight="1" spans="1:11">
      <c r="A31" s="19"/>
      <c r="B31" s="19"/>
      <c r="C31" s="19"/>
      <c r="D31" s="19"/>
      <c r="E31" s="14"/>
      <c r="F31" s="14"/>
      <c r="G31" s="14" t="s">
        <v>21</v>
      </c>
      <c r="H31" s="14" t="s">
        <v>18</v>
      </c>
      <c r="I31" s="14">
        <v>978.252</v>
      </c>
      <c r="J31" s="19"/>
      <c r="K31" s="14"/>
    </row>
    <row r="32" s="71" customFormat="1" ht="21" customHeight="1" spans="1:11">
      <c r="A32" s="19"/>
      <c r="B32" s="19"/>
      <c r="C32" s="19"/>
      <c r="D32" s="19"/>
      <c r="E32" s="14"/>
      <c r="F32" s="14"/>
      <c r="G32" s="14" t="s">
        <v>21</v>
      </c>
      <c r="H32" s="14" t="s">
        <v>18</v>
      </c>
      <c r="I32" s="14">
        <v>514.0958</v>
      </c>
      <c r="J32" s="19"/>
      <c r="K32" s="14"/>
    </row>
    <row r="33" s="71" customFormat="1" ht="21" customHeight="1" spans="1:11">
      <c r="A33" s="19"/>
      <c r="B33" s="19"/>
      <c r="C33" s="19"/>
      <c r="D33" s="19"/>
      <c r="E33" s="14"/>
      <c r="F33" s="14"/>
      <c r="G33" s="14" t="s">
        <v>21</v>
      </c>
      <c r="H33" s="14" t="s">
        <v>18</v>
      </c>
      <c r="I33" s="14">
        <v>36.1654</v>
      </c>
      <c r="J33" s="19"/>
      <c r="K33" s="14"/>
    </row>
    <row r="34" s="71" customFormat="1" ht="21" customHeight="1" spans="1:11">
      <c r="A34" s="19"/>
      <c r="B34" s="19"/>
      <c r="C34" s="19"/>
      <c r="D34" s="19"/>
      <c r="E34" s="14"/>
      <c r="F34" s="14"/>
      <c r="G34" s="75" t="s">
        <v>24</v>
      </c>
      <c r="H34" s="14" t="s">
        <v>18</v>
      </c>
      <c r="I34" s="75">
        <v>513.8022</v>
      </c>
      <c r="J34" s="19"/>
      <c r="K34" s="75"/>
    </row>
    <row r="35" s="71" customFormat="1" ht="21" customHeight="1" spans="1:11">
      <c r="A35" s="19"/>
      <c r="B35" s="19"/>
      <c r="C35" s="19"/>
      <c r="D35" s="19"/>
      <c r="E35" s="14"/>
      <c r="F35" s="14"/>
      <c r="G35" s="75" t="s">
        <v>24</v>
      </c>
      <c r="H35" s="14" t="s">
        <v>18</v>
      </c>
      <c r="I35" s="14">
        <v>257.312</v>
      </c>
      <c r="J35" s="19"/>
      <c r="K35" s="75"/>
    </row>
    <row r="36" s="71" customFormat="1" ht="21" customHeight="1" spans="1:11">
      <c r="A36" s="19"/>
      <c r="B36" s="19"/>
      <c r="C36" s="19"/>
      <c r="D36" s="19"/>
      <c r="E36" s="14"/>
      <c r="F36" s="14"/>
      <c r="G36" s="75" t="s">
        <v>24</v>
      </c>
      <c r="H36" s="14" t="s">
        <v>18</v>
      </c>
      <c r="I36" s="14">
        <v>212.1488</v>
      </c>
      <c r="J36" s="19"/>
      <c r="K36" s="75"/>
    </row>
    <row r="37" s="71" customFormat="1" ht="21" customHeight="1" spans="1:11">
      <c r="A37" s="19"/>
      <c r="B37" s="19"/>
      <c r="C37" s="19"/>
      <c r="D37" s="19"/>
      <c r="E37" s="14"/>
      <c r="F37" s="14"/>
      <c r="G37" s="75" t="s">
        <v>24</v>
      </c>
      <c r="H37" s="14" t="s">
        <v>18</v>
      </c>
      <c r="I37" s="14">
        <v>9.93</v>
      </c>
      <c r="J37" s="19"/>
      <c r="K37" s="75"/>
    </row>
    <row r="38" s="71" customFormat="1" ht="21" customHeight="1" spans="1:11">
      <c r="A38" s="19"/>
      <c r="B38" s="19"/>
      <c r="C38" s="19"/>
      <c r="D38" s="19"/>
      <c r="E38" s="14"/>
      <c r="F38" s="14"/>
      <c r="G38" s="14" t="s">
        <v>24</v>
      </c>
      <c r="H38" s="14" t="s">
        <v>25</v>
      </c>
      <c r="I38" s="14">
        <v>178.335</v>
      </c>
      <c r="J38" s="19"/>
      <c r="K38" s="14"/>
    </row>
    <row r="39" s="71" customFormat="1" ht="28" customHeight="1" spans="1:11">
      <c r="A39" s="19">
        <v>7</v>
      </c>
      <c r="B39" s="19" t="s">
        <v>55</v>
      </c>
      <c r="C39" s="19" t="s">
        <v>56</v>
      </c>
      <c r="D39" s="19" t="s">
        <v>57</v>
      </c>
      <c r="E39" s="14" t="s">
        <v>58</v>
      </c>
      <c r="F39" s="14">
        <v>5391</v>
      </c>
      <c r="G39" s="14" t="s">
        <v>59</v>
      </c>
      <c r="H39" s="14" t="s">
        <v>18</v>
      </c>
      <c r="I39" s="14">
        <v>60</v>
      </c>
      <c r="J39" s="19">
        <v>0</v>
      </c>
      <c r="K39" s="14"/>
    </row>
    <row r="40" s="71" customFormat="1" ht="28" customHeight="1" spans="1:11">
      <c r="A40" s="19"/>
      <c r="B40" s="19"/>
      <c r="C40" s="19"/>
      <c r="D40" s="19"/>
      <c r="E40" s="14"/>
      <c r="F40" s="14"/>
      <c r="G40" s="14" t="s">
        <v>60</v>
      </c>
      <c r="H40" s="14" t="s">
        <v>61</v>
      </c>
      <c r="I40" s="14">
        <v>2670.6647</v>
      </c>
      <c r="J40" s="19"/>
      <c r="K40" s="14"/>
    </row>
    <row r="41" s="71" customFormat="1" ht="28" customHeight="1" spans="1:11">
      <c r="A41" s="19"/>
      <c r="B41" s="19"/>
      <c r="C41" s="19"/>
      <c r="D41" s="19"/>
      <c r="E41" s="14"/>
      <c r="F41" s="14"/>
      <c r="G41" s="14" t="s">
        <v>60</v>
      </c>
      <c r="H41" s="14" t="s">
        <v>61</v>
      </c>
      <c r="I41" s="14">
        <v>4.05</v>
      </c>
      <c r="J41" s="19"/>
      <c r="K41" s="14"/>
    </row>
    <row r="42" s="71" customFormat="1" ht="28" customHeight="1" spans="1:11">
      <c r="A42" s="19"/>
      <c r="B42" s="19"/>
      <c r="C42" s="19"/>
      <c r="D42" s="19"/>
      <c r="E42" s="14"/>
      <c r="F42" s="14"/>
      <c r="G42" s="14" t="s">
        <v>54</v>
      </c>
      <c r="H42" s="14" t="s">
        <v>61</v>
      </c>
      <c r="I42" s="14">
        <v>989.825</v>
      </c>
      <c r="J42" s="19"/>
      <c r="K42" s="14"/>
    </row>
    <row r="43" s="71" customFormat="1" ht="28" customHeight="1" spans="1:11">
      <c r="A43" s="19"/>
      <c r="B43" s="19"/>
      <c r="C43" s="19"/>
      <c r="D43" s="19"/>
      <c r="E43" s="14"/>
      <c r="F43" s="14"/>
      <c r="G43" s="14" t="s">
        <v>62</v>
      </c>
      <c r="H43" s="14" t="s">
        <v>61</v>
      </c>
      <c r="I43" s="14">
        <v>895.2103</v>
      </c>
      <c r="J43" s="19"/>
      <c r="K43" s="14"/>
    </row>
    <row r="44" s="71" customFormat="1" ht="28" customHeight="1" spans="1:11">
      <c r="A44" s="19"/>
      <c r="B44" s="19"/>
      <c r="C44" s="19"/>
      <c r="D44" s="19"/>
      <c r="E44" s="14"/>
      <c r="F44" s="14"/>
      <c r="G44" s="14" t="s">
        <v>62</v>
      </c>
      <c r="H44" s="14" t="s">
        <v>61</v>
      </c>
      <c r="I44" s="14">
        <v>326.25</v>
      </c>
      <c r="J44" s="19"/>
      <c r="K44" s="14"/>
    </row>
    <row r="45" s="71" customFormat="1" ht="28" customHeight="1" spans="1:11">
      <c r="A45" s="19"/>
      <c r="B45" s="19"/>
      <c r="C45" s="19"/>
      <c r="D45" s="19"/>
      <c r="E45" s="14"/>
      <c r="F45" s="14"/>
      <c r="G45" s="14" t="s">
        <v>63</v>
      </c>
      <c r="H45" s="14" t="s">
        <v>61</v>
      </c>
      <c r="I45" s="14">
        <v>445</v>
      </c>
      <c r="J45" s="19"/>
      <c r="K45" s="14"/>
    </row>
    <row r="46" s="71" customFormat="1" ht="28" customHeight="1" spans="1:11">
      <c r="A46" s="19"/>
      <c r="B46" s="19"/>
      <c r="C46" s="19"/>
      <c r="D46" s="19" t="s">
        <v>64</v>
      </c>
      <c r="E46" s="14"/>
      <c r="F46" s="14">
        <v>120</v>
      </c>
      <c r="G46" s="14" t="s">
        <v>50</v>
      </c>
      <c r="H46" s="14" t="s">
        <v>51</v>
      </c>
      <c r="I46" s="14">
        <v>120</v>
      </c>
      <c r="J46" s="19">
        <f>F46-I46</f>
        <v>0</v>
      </c>
      <c r="K46" s="14"/>
    </row>
    <row r="47" s="71" customFormat="1" ht="26" customHeight="1" spans="1:11">
      <c r="A47" s="19">
        <v>8</v>
      </c>
      <c r="B47" s="19" t="s">
        <v>65</v>
      </c>
      <c r="C47" s="19" t="s">
        <v>66</v>
      </c>
      <c r="D47" s="19" t="s">
        <v>67</v>
      </c>
      <c r="E47" s="14" t="s">
        <v>43</v>
      </c>
      <c r="F47" s="19">
        <v>11046</v>
      </c>
      <c r="G47" s="14" t="s">
        <v>68</v>
      </c>
      <c r="H47" s="14" t="s">
        <v>18</v>
      </c>
      <c r="I47" s="14">
        <v>139.2</v>
      </c>
      <c r="J47" s="19">
        <v>0</v>
      </c>
      <c r="K47" s="14"/>
    </row>
    <row r="48" s="71" customFormat="1" ht="26" customHeight="1" spans="1:11">
      <c r="A48" s="19"/>
      <c r="B48" s="19"/>
      <c r="C48" s="19"/>
      <c r="D48" s="19"/>
      <c r="E48" s="14"/>
      <c r="F48" s="19"/>
      <c r="G48" s="14" t="s">
        <v>69</v>
      </c>
      <c r="H48" s="14" t="s">
        <v>18</v>
      </c>
      <c r="I48" s="14">
        <v>1407</v>
      </c>
      <c r="J48" s="19"/>
      <c r="K48" s="14"/>
    </row>
    <row r="49" s="71" customFormat="1" ht="26" customHeight="1" spans="1:11">
      <c r="A49" s="19"/>
      <c r="B49" s="19"/>
      <c r="C49" s="19"/>
      <c r="D49" s="19"/>
      <c r="E49" s="14"/>
      <c r="F49" s="19"/>
      <c r="G49" s="14" t="s">
        <v>54</v>
      </c>
      <c r="H49" s="14" t="s">
        <v>18</v>
      </c>
      <c r="I49" s="14">
        <v>807.1854</v>
      </c>
      <c r="J49" s="19"/>
      <c r="K49" s="14"/>
    </row>
    <row r="50" s="71" customFormat="1" ht="26" customHeight="1" spans="1:11">
      <c r="A50" s="19"/>
      <c r="B50" s="19"/>
      <c r="C50" s="19"/>
      <c r="D50" s="19"/>
      <c r="E50" s="14"/>
      <c r="F50" s="19"/>
      <c r="G50" s="14" t="s">
        <v>54</v>
      </c>
      <c r="H50" s="14" t="s">
        <v>18</v>
      </c>
      <c r="I50" s="14">
        <v>109.843</v>
      </c>
      <c r="J50" s="19"/>
      <c r="K50" s="14"/>
    </row>
    <row r="51" s="71" customFormat="1" ht="26" customHeight="1" spans="1:11">
      <c r="A51" s="19"/>
      <c r="B51" s="19"/>
      <c r="C51" s="19"/>
      <c r="D51" s="19"/>
      <c r="E51" s="14"/>
      <c r="F51" s="19"/>
      <c r="G51" s="14" t="s">
        <v>70</v>
      </c>
      <c r="H51" s="14" t="s">
        <v>18</v>
      </c>
      <c r="I51" s="14">
        <v>126.6</v>
      </c>
      <c r="J51" s="19"/>
      <c r="K51" s="14"/>
    </row>
    <row r="52" s="71" customFormat="1" ht="26" customHeight="1" spans="1:11">
      <c r="A52" s="19"/>
      <c r="B52" s="19"/>
      <c r="C52" s="19"/>
      <c r="D52" s="19"/>
      <c r="E52" s="14"/>
      <c r="F52" s="19"/>
      <c r="G52" s="14" t="s">
        <v>63</v>
      </c>
      <c r="H52" s="14" t="s">
        <v>18</v>
      </c>
      <c r="I52" s="14">
        <v>1562.1823</v>
      </c>
      <c r="J52" s="19"/>
      <c r="K52" s="14"/>
    </row>
    <row r="53" s="71" customFormat="1" ht="26" customHeight="1" spans="1:11">
      <c r="A53" s="19"/>
      <c r="B53" s="19"/>
      <c r="C53" s="19"/>
      <c r="D53" s="19"/>
      <c r="E53" s="14"/>
      <c r="F53" s="19"/>
      <c r="G53" s="14" t="s">
        <v>63</v>
      </c>
      <c r="H53" s="14" t="s">
        <v>18</v>
      </c>
      <c r="I53" s="14">
        <v>8.196</v>
      </c>
      <c r="J53" s="19"/>
      <c r="K53" s="14"/>
    </row>
    <row r="54" s="71" customFormat="1" ht="26" customHeight="1" spans="1:11">
      <c r="A54" s="19"/>
      <c r="B54" s="19"/>
      <c r="C54" s="19"/>
      <c r="D54" s="19"/>
      <c r="E54" s="14"/>
      <c r="F54" s="19"/>
      <c r="G54" s="14" t="s">
        <v>21</v>
      </c>
      <c r="H54" s="14" t="s">
        <v>18</v>
      </c>
      <c r="I54" s="14">
        <v>4.316</v>
      </c>
      <c r="J54" s="19"/>
      <c r="K54" s="14"/>
    </row>
    <row r="55" s="71" customFormat="1" ht="26" customHeight="1" spans="1:11">
      <c r="A55" s="19"/>
      <c r="B55" s="19"/>
      <c r="C55" s="19"/>
      <c r="D55" s="19"/>
      <c r="E55" s="14"/>
      <c r="F55" s="19"/>
      <c r="G55" s="14" t="s">
        <v>21</v>
      </c>
      <c r="H55" s="14" t="s">
        <v>18</v>
      </c>
      <c r="I55" s="14">
        <v>4.416</v>
      </c>
      <c r="J55" s="19"/>
      <c r="K55" s="14"/>
    </row>
    <row r="56" s="71" customFormat="1" ht="26" customHeight="1" spans="1:11">
      <c r="A56" s="19"/>
      <c r="B56" s="19"/>
      <c r="C56" s="19"/>
      <c r="D56" s="19"/>
      <c r="E56" s="14"/>
      <c r="F56" s="19"/>
      <c r="G56" s="14" t="s">
        <v>21</v>
      </c>
      <c r="H56" s="14" t="s">
        <v>18</v>
      </c>
      <c r="I56" s="14">
        <v>215.8</v>
      </c>
      <c r="J56" s="19"/>
      <c r="K56" s="14"/>
    </row>
    <row r="57" s="71" customFormat="1" ht="26" customHeight="1" spans="1:11">
      <c r="A57" s="19"/>
      <c r="B57" s="19"/>
      <c r="C57" s="19"/>
      <c r="D57" s="19"/>
      <c r="E57" s="14"/>
      <c r="F57" s="19"/>
      <c r="G57" s="14" t="s">
        <v>21</v>
      </c>
      <c r="H57" s="14" t="s">
        <v>18</v>
      </c>
      <c r="I57" s="14">
        <v>214.7281</v>
      </c>
      <c r="J57" s="19"/>
      <c r="K57" s="14"/>
    </row>
    <row r="58" s="71" customFormat="1" ht="26" customHeight="1" spans="1:11">
      <c r="A58" s="19"/>
      <c r="B58" s="19"/>
      <c r="C58" s="19"/>
      <c r="D58" s="19"/>
      <c r="E58" s="14"/>
      <c r="F58" s="19"/>
      <c r="G58" s="14" t="s">
        <v>21</v>
      </c>
      <c r="H58" s="14" t="s">
        <v>18</v>
      </c>
      <c r="I58" s="14">
        <v>5.972</v>
      </c>
      <c r="J58" s="19"/>
      <c r="K58" s="14"/>
    </row>
    <row r="59" s="71" customFormat="1" ht="26" customHeight="1" spans="1:11">
      <c r="A59" s="19"/>
      <c r="B59" s="19"/>
      <c r="C59" s="19"/>
      <c r="D59" s="19"/>
      <c r="E59" s="14"/>
      <c r="F59" s="19"/>
      <c r="G59" s="14" t="s">
        <v>21</v>
      </c>
      <c r="H59" s="14" t="s">
        <v>18</v>
      </c>
      <c r="I59" s="14">
        <v>92.3186</v>
      </c>
      <c r="J59" s="19"/>
      <c r="K59" s="14"/>
    </row>
    <row r="60" s="71" customFormat="1" ht="26" customHeight="1" spans="1:11">
      <c r="A60" s="19"/>
      <c r="B60" s="19"/>
      <c r="C60" s="19"/>
      <c r="D60" s="19"/>
      <c r="E60" s="14"/>
      <c r="F60" s="19"/>
      <c r="G60" s="14" t="s">
        <v>21</v>
      </c>
      <c r="H60" s="14" t="s">
        <v>18</v>
      </c>
      <c r="I60" s="14">
        <v>37.914</v>
      </c>
      <c r="J60" s="19"/>
      <c r="K60" s="14"/>
    </row>
    <row r="61" s="71" customFormat="1" ht="26" customHeight="1" spans="1:11">
      <c r="A61" s="19"/>
      <c r="B61" s="19"/>
      <c r="C61" s="19"/>
      <c r="D61" s="19"/>
      <c r="E61" s="14"/>
      <c r="F61" s="19"/>
      <c r="G61" s="14" t="s">
        <v>21</v>
      </c>
      <c r="H61" s="14" t="s">
        <v>18</v>
      </c>
      <c r="I61" s="14">
        <v>6.15</v>
      </c>
      <c r="J61" s="19"/>
      <c r="K61" s="14"/>
    </row>
    <row r="62" s="71" customFormat="1" ht="26" customHeight="1" spans="1:11">
      <c r="A62" s="19"/>
      <c r="B62" s="19"/>
      <c r="C62" s="19"/>
      <c r="D62" s="19"/>
      <c r="E62" s="14"/>
      <c r="F62" s="19"/>
      <c r="G62" s="14" t="s">
        <v>21</v>
      </c>
      <c r="H62" s="14" t="s">
        <v>18</v>
      </c>
      <c r="I62" s="14">
        <v>1.4957</v>
      </c>
      <c r="J62" s="19"/>
      <c r="K62" s="14"/>
    </row>
    <row r="63" s="71" customFormat="1" ht="26" customHeight="1" spans="1:11">
      <c r="A63" s="19"/>
      <c r="B63" s="19"/>
      <c r="C63" s="19"/>
      <c r="D63" s="19"/>
      <c r="E63" s="14"/>
      <c r="F63" s="19"/>
      <c r="G63" s="14" t="s">
        <v>21</v>
      </c>
      <c r="H63" s="14" t="s">
        <v>18</v>
      </c>
      <c r="I63" s="14">
        <v>1.9173</v>
      </c>
      <c r="J63" s="19"/>
      <c r="K63" s="14"/>
    </row>
    <row r="64" s="71" customFormat="1" ht="26" customHeight="1" spans="1:11">
      <c r="A64" s="19"/>
      <c r="B64" s="19"/>
      <c r="C64" s="19"/>
      <c r="D64" s="19"/>
      <c r="E64" s="14"/>
      <c r="F64" s="19"/>
      <c r="G64" s="14" t="s">
        <v>21</v>
      </c>
      <c r="H64" s="14" t="s">
        <v>18</v>
      </c>
      <c r="I64" s="14">
        <v>5.268</v>
      </c>
      <c r="J64" s="19"/>
      <c r="K64" s="14"/>
    </row>
    <row r="65" s="71" customFormat="1" ht="26" customHeight="1" spans="1:11">
      <c r="A65" s="19"/>
      <c r="B65" s="19"/>
      <c r="C65" s="19"/>
      <c r="D65" s="19"/>
      <c r="E65" s="14"/>
      <c r="F65" s="19"/>
      <c r="G65" s="14" t="s">
        <v>21</v>
      </c>
      <c r="H65" s="14" t="s">
        <v>18</v>
      </c>
      <c r="I65" s="14">
        <v>54.438</v>
      </c>
      <c r="J65" s="19"/>
      <c r="K65" s="14"/>
    </row>
    <row r="66" s="71" customFormat="1" ht="26" customHeight="1" spans="1:11">
      <c r="A66" s="19"/>
      <c r="B66" s="19"/>
      <c r="C66" s="19"/>
      <c r="D66" s="19"/>
      <c r="E66" s="14"/>
      <c r="F66" s="19"/>
      <c r="G66" s="14" t="s">
        <v>21</v>
      </c>
      <c r="H66" s="14" t="s">
        <v>18</v>
      </c>
      <c r="I66" s="14">
        <v>2367.2733</v>
      </c>
      <c r="J66" s="19"/>
      <c r="K66" s="14"/>
    </row>
    <row r="67" s="71" customFormat="1" ht="26" customHeight="1" spans="1:11">
      <c r="A67" s="19"/>
      <c r="B67" s="19"/>
      <c r="C67" s="19"/>
      <c r="D67" s="19"/>
      <c r="E67" s="14"/>
      <c r="F67" s="19"/>
      <c r="G67" s="14" t="s">
        <v>21</v>
      </c>
      <c r="H67" s="14" t="s">
        <v>18</v>
      </c>
      <c r="I67" s="14">
        <v>39.52</v>
      </c>
      <c r="J67" s="19"/>
      <c r="K67" s="14"/>
    </row>
    <row r="68" s="71" customFormat="1" ht="26" customHeight="1" spans="1:11">
      <c r="A68" s="19"/>
      <c r="B68" s="19"/>
      <c r="C68" s="19"/>
      <c r="D68" s="19"/>
      <c r="E68" s="14"/>
      <c r="F68" s="19"/>
      <c r="G68" s="14" t="s">
        <v>21</v>
      </c>
      <c r="H68" s="14" t="s">
        <v>18</v>
      </c>
      <c r="I68" s="14">
        <v>1.82</v>
      </c>
      <c r="J68" s="19"/>
      <c r="K68" s="14"/>
    </row>
    <row r="69" s="71" customFormat="1" ht="26" customHeight="1" spans="1:11">
      <c r="A69" s="19"/>
      <c r="B69" s="19"/>
      <c r="C69" s="19"/>
      <c r="D69" s="19"/>
      <c r="E69" s="14"/>
      <c r="F69" s="19"/>
      <c r="G69" s="14" t="s">
        <v>21</v>
      </c>
      <c r="H69" s="14" t="s">
        <v>18</v>
      </c>
      <c r="I69" s="14">
        <v>1.15</v>
      </c>
      <c r="J69" s="19"/>
      <c r="K69" s="14"/>
    </row>
    <row r="70" s="71" customFormat="1" ht="26" customHeight="1" spans="1:11">
      <c r="A70" s="19"/>
      <c r="B70" s="19"/>
      <c r="C70" s="19"/>
      <c r="D70" s="19"/>
      <c r="E70" s="14"/>
      <c r="F70" s="19"/>
      <c r="G70" s="14" t="s">
        <v>21</v>
      </c>
      <c r="H70" s="14" t="s">
        <v>18</v>
      </c>
      <c r="I70" s="14">
        <v>19.2</v>
      </c>
      <c r="J70" s="19"/>
      <c r="K70" s="14"/>
    </row>
    <row r="71" s="71" customFormat="1" ht="26" customHeight="1" spans="1:11">
      <c r="A71" s="19"/>
      <c r="B71" s="19"/>
      <c r="C71" s="19"/>
      <c r="D71" s="19"/>
      <c r="E71" s="14"/>
      <c r="F71" s="19"/>
      <c r="G71" s="14" t="s">
        <v>24</v>
      </c>
      <c r="H71" s="14" t="s">
        <v>18</v>
      </c>
      <c r="I71" s="14">
        <v>3501.2283</v>
      </c>
      <c r="J71" s="19"/>
      <c r="K71" s="14"/>
    </row>
    <row r="72" s="71" customFormat="1" ht="26" customHeight="1" spans="1:11">
      <c r="A72" s="19"/>
      <c r="B72" s="19"/>
      <c r="C72" s="19"/>
      <c r="D72" s="19"/>
      <c r="E72" s="14"/>
      <c r="F72" s="19"/>
      <c r="G72" s="14" t="s">
        <v>24</v>
      </c>
      <c r="H72" s="14" t="s">
        <v>18</v>
      </c>
      <c r="I72" s="14">
        <v>26.418</v>
      </c>
      <c r="J72" s="19"/>
      <c r="K72" s="14"/>
    </row>
    <row r="73" s="71" customFormat="1" ht="26" customHeight="1" spans="1:11">
      <c r="A73" s="19"/>
      <c r="B73" s="19"/>
      <c r="C73" s="19"/>
      <c r="D73" s="19"/>
      <c r="E73" s="14"/>
      <c r="F73" s="19"/>
      <c r="G73" s="14" t="s">
        <v>60</v>
      </c>
      <c r="H73" s="14" t="s">
        <v>61</v>
      </c>
      <c r="I73" s="14">
        <v>180.45</v>
      </c>
      <c r="J73" s="19"/>
      <c r="K73" s="14"/>
    </row>
    <row r="74" s="71" customFormat="1" ht="26" customHeight="1" spans="1:11">
      <c r="A74" s="19"/>
      <c r="B74" s="19"/>
      <c r="C74" s="19"/>
      <c r="D74" s="19"/>
      <c r="E74" s="14"/>
      <c r="F74" s="19"/>
      <c r="G74" s="14" t="s">
        <v>71</v>
      </c>
      <c r="H74" s="14" t="s">
        <v>72</v>
      </c>
      <c r="I74" s="14">
        <v>2</v>
      </c>
      <c r="J74" s="19"/>
      <c r="K74" s="14"/>
    </row>
    <row r="75" s="71" customFormat="1" ht="26" customHeight="1" spans="1:11">
      <c r="A75" s="19"/>
      <c r="B75" s="19"/>
      <c r="C75" s="19"/>
      <c r="D75" s="19"/>
      <c r="E75" s="14"/>
      <c r="F75" s="19"/>
      <c r="G75" s="14" t="s">
        <v>71</v>
      </c>
      <c r="H75" s="14" t="s">
        <v>72</v>
      </c>
      <c r="I75" s="14">
        <v>2</v>
      </c>
      <c r="J75" s="19"/>
      <c r="K75" s="14"/>
    </row>
    <row r="76" s="71" customFormat="1" ht="26" customHeight="1" spans="1:11">
      <c r="A76" s="19"/>
      <c r="B76" s="19"/>
      <c r="C76" s="19"/>
      <c r="D76" s="19"/>
      <c r="E76" s="14"/>
      <c r="F76" s="19"/>
      <c r="G76" s="14" t="s">
        <v>73</v>
      </c>
      <c r="H76" s="14" t="s">
        <v>72</v>
      </c>
      <c r="I76" s="14">
        <v>100</v>
      </c>
      <c r="J76" s="19"/>
      <c r="K76" s="14"/>
    </row>
    <row r="77" s="71" customFormat="1" ht="18" customHeight="1" spans="1:11">
      <c r="A77" s="48">
        <v>9</v>
      </c>
      <c r="B77" s="48" t="s">
        <v>74</v>
      </c>
      <c r="C77" s="48" t="s">
        <v>75</v>
      </c>
      <c r="D77" s="48" t="s">
        <v>76</v>
      </c>
      <c r="E77" s="48" t="s">
        <v>77</v>
      </c>
      <c r="F77" s="48">
        <v>4952</v>
      </c>
      <c r="G77" s="77" t="s">
        <v>44</v>
      </c>
      <c r="H77" s="78" t="s">
        <v>78</v>
      </c>
      <c r="I77" s="79">
        <v>219.6</v>
      </c>
      <c r="J77" s="14">
        <v>0</v>
      </c>
      <c r="K77" s="79"/>
    </row>
    <row r="78" s="71" customFormat="1" ht="18" customHeight="1" spans="1:11">
      <c r="A78" s="59"/>
      <c r="B78" s="59"/>
      <c r="C78" s="59"/>
      <c r="D78" s="59"/>
      <c r="E78" s="59"/>
      <c r="F78" s="59"/>
      <c r="G78" s="77" t="s">
        <v>44</v>
      </c>
      <c r="H78" s="78" t="s">
        <v>78</v>
      </c>
      <c r="I78" s="79">
        <v>790</v>
      </c>
      <c r="J78" s="14"/>
      <c r="K78" s="79"/>
    </row>
    <row r="79" s="71" customFormat="1" ht="18" customHeight="1" spans="1:11">
      <c r="A79" s="59"/>
      <c r="B79" s="59"/>
      <c r="C79" s="59"/>
      <c r="D79" s="59"/>
      <c r="E79" s="59"/>
      <c r="F79" s="59"/>
      <c r="G79" s="77" t="s">
        <v>44</v>
      </c>
      <c r="H79" s="78" t="s">
        <v>78</v>
      </c>
      <c r="I79" s="79">
        <v>3313</v>
      </c>
      <c r="J79" s="14"/>
      <c r="K79" s="79"/>
    </row>
    <row r="80" s="71" customFormat="1" ht="18" customHeight="1" spans="1:11">
      <c r="A80" s="59"/>
      <c r="B80" s="59"/>
      <c r="C80" s="59"/>
      <c r="D80" s="59"/>
      <c r="E80" s="59"/>
      <c r="F80" s="59"/>
      <c r="G80" s="79" t="s">
        <v>79</v>
      </c>
      <c r="H80" s="78" t="s">
        <v>80</v>
      </c>
      <c r="I80" s="79">
        <v>113.48</v>
      </c>
      <c r="J80" s="14"/>
      <c r="K80" s="78"/>
    </row>
    <row r="81" s="71" customFormat="1" ht="18" customHeight="1" spans="1:11">
      <c r="A81" s="59"/>
      <c r="B81" s="59"/>
      <c r="C81" s="59"/>
      <c r="D81" s="59"/>
      <c r="E81" s="59"/>
      <c r="F81" s="59"/>
      <c r="G81" s="79" t="s">
        <v>81</v>
      </c>
      <c r="H81" s="78" t="s">
        <v>80</v>
      </c>
      <c r="I81" s="79">
        <v>31.52</v>
      </c>
      <c r="J81" s="14"/>
      <c r="K81" s="83"/>
    </row>
    <row r="82" s="71" customFormat="1" ht="18" customHeight="1" spans="1:11">
      <c r="A82" s="59"/>
      <c r="B82" s="59"/>
      <c r="C82" s="59"/>
      <c r="D82" s="59"/>
      <c r="E82" s="59"/>
      <c r="F82" s="59"/>
      <c r="G82" s="79">
        <v>2020.09</v>
      </c>
      <c r="H82" s="78" t="s">
        <v>80</v>
      </c>
      <c r="I82" s="79">
        <v>-3.15</v>
      </c>
      <c r="J82" s="14"/>
      <c r="K82" s="84"/>
    </row>
    <row r="83" s="71" customFormat="1" ht="18" customHeight="1" spans="1:11">
      <c r="A83" s="59"/>
      <c r="B83" s="59"/>
      <c r="C83" s="59"/>
      <c r="D83" s="59"/>
      <c r="E83" s="59"/>
      <c r="F83" s="59"/>
      <c r="G83" s="79" t="s">
        <v>82</v>
      </c>
      <c r="H83" s="78" t="s">
        <v>80</v>
      </c>
      <c r="I83" s="79">
        <v>19</v>
      </c>
      <c r="J83" s="14"/>
      <c r="K83" s="85"/>
    </row>
    <row r="84" s="71" customFormat="1" ht="18" customHeight="1" spans="1:11">
      <c r="A84" s="59"/>
      <c r="B84" s="59"/>
      <c r="C84" s="59"/>
      <c r="D84" s="59"/>
      <c r="E84" s="59"/>
      <c r="F84" s="59"/>
      <c r="G84" s="79" t="s">
        <v>79</v>
      </c>
      <c r="H84" s="78" t="s">
        <v>47</v>
      </c>
      <c r="I84" s="79">
        <v>14</v>
      </c>
      <c r="J84" s="14"/>
      <c r="K84" s="79"/>
    </row>
    <row r="85" s="71" customFormat="1" ht="18" customHeight="1" spans="1:11">
      <c r="A85" s="59"/>
      <c r="B85" s="59"/>
      <c r="C85" s="59"/>
      <c r="D85" s="59"/>
      <c r="E85" s="59"/>
      <c r="F85" s="59"/>
      <c r="G85" s="79" t="s">
        <v>83</v>
      </c>
      <c r="H85" s="78" t="s">
        <v>78</v>
      </c>
      <c r="I85" s="80">
        <v>18.6</v>
      </c>
      <c r="J85" s="14"/>
      <c r="K85" s="79"/>
    </row>
    <row r="86" s="71" customFormat="1" ht="18" customHeight="1" spans="1:11">
      <c r="A86" s="59"/>
      <c r="B86" s="59"/>
      <c r="C86" s="59"/>
      <c r="D86" s="59"/>
      <c r="E86" s="59"/>
      <c r="F86" s="59"/>
      <c r="G86" s="80" t="s">
        <v>83</v>
      </c>
      <c r="H86" s="78" t="s">
        <v>34</v>
      </c>
      <c r="I86" s="79">
        <v>149.8</v>
      </c>
      <c r="J86" s="14"/>
      <c r="K86" s="78"/>
    </row>
    <row r="87" s="71" customFormat="1" ht="18" customHeight="1" spans="1:11">
      <c r="A87" s="59"/>
      <c r="B87" s="59"/>
      <c r="C87" s="59"/>
      <c r="D87" s="59"/>
      <c r="E87" s="59"/>
      <c r="F87" s="59"/>
      <c r="G87" s="81" t="s">
        <v>84</v>
      </c>
      <c r="H87" s="78" t="s">
        <v>34</v>
      </c>
      <c r="I87" s="79">
        <v>-3.396</v>
      </c>
      <c r="J87" s="14"/>
      <c r="K87" s="84"/>
    </row>
    <row r="88" s="71" customFormat="1" ht="18" customHeight="1" spans="1:11">
      <c r="A88" s="59"/>
      <c r="B88" s="59"/>
      <c r="C88" s="59"/>
      <c r="D88" s="59"/>
      <c r="E88" s="59"/>
      <c r="F88" s="59"/>
      <c r="G88" s="77" t="s">
        <v>44</v>
      </c>
      <c r="H88" s="78" t="s">
        <v>85</v>
      </c>
      <c r="I88" s="79">
        <v>19.8</v>
      </c>
      <c r="J88" s="14"/>
      <c r="K88" s="79"/>
    </row>
    <row r="89" s="71" customFormat="1" ht="18" customHeight="1" spans="1:11">
      <c r="A89" s="59"/>
      <c r="B89" s="59"/>
      <c r="C89" s="59"/>
      <c r="D89" s="59"/>
      <c r="E89" s="59"/>
      <c r="F89" s="59"/>
      <c r="G89" s="79" t="s">
        <v>86</v>
      </c>
      <c r="H89" s="78" t="s">
        <v>25</v>
      </c>
      <c r="I89" s="79">
        <v>98</v>
      </c>
      <c r="J89" s="14"/>
      <c r="K89" s="78"/>
    </row>
    <row r="90" s="71" customFormat="1" ht="18" customHeight="1" spans="1:11">
      <c r="A90" s="59"/>
      <c r="B90" s="59"/>
      <c r="C90" s="59"/>
      <c r="D90" s="59"/>
      <c r="E90" s="59"/>
      <c r="F90" s="59"/>
      <c r="G90" s="79">
        <v>2020.09</v>
      </c>
      <c r="H90" s="78" t="s">
        <v>25</v>
      </c>
      <c r="I90" s="79">
        <v>-1.1966</v>
      </c>
      <c r="J90" s="14"/>
      <c r="K90" s="84"/>
    </row>
    <row r="91" s="71" customFormat="1" ht="18" customHeight="1" spans="1:11">
      <c r="A91" s="59"/>
      <c r="B91" s="59"/>
      <c r="C91" s="59"/>
      <c r="D91" s="59"/>
      <c r="E91" s="59"/>
      <c r="F91" s="59"/>
      <c r="G91" s="79" t="s">
        <v>87</v>
      </c>
      <c r="H91" s="78" t="s">
        <v>88</v>
      </c>
      <c r="I91" s="79">
        <v>49.2</v>
      </c>
      <c r="J91" s="14"/>
      <c r="K91" s="79"/>
    </row>
    <row r="92" s="71" customFormat="1" ht="18" customHeight="1" spans="1:11">
      <c r="A92" s="59"/>
      <c r="B92" s="59"/>
      <c r="C92" s="59"/>
      <c r="D92" s="59"/>
      <c r="E92" s="59"/>
      <c r="F92" s="59"/>
      <c r="G92" s="79" t="s">
        <v>89</v>
      </c>
      <c r="H92" s="78" t="s">
        <v>90</v>
      </c>
      <c r="I92" s="79">
        <v>8.4</v>
      </c>
      <c r="J92" s="14"/>
      <c r="K92" s="78"/>
    </row>
    <row r="93" s="71" customFormat="1" ht="18" customHeight="1" spans="1:11">
      <c r="A93" s="59"/>
      <c r="B93" s="59"/>
      <c r="C93" s="59"/>
      <c r="D93" s="59"/>
      <c r="E93" s="59"/>
      <c r="F93" s="59"/>
      <c r="G93" s="73" t="s">
        <v>91</v>
      </c>
      <c r="H93" s="78" t="s">
        <v>90</v>
      </c>
      <c r="I93" s="79">
        <v>1</v>
      </c>
      <c r="J93" s="14"/>
      <c r="K93" s="84"/>
    </row>
    <row r="94" s="71" customFormat="1" ht="18" customHeight="1" spans="1:11">
      <c r="A94" s="59"/>
      <c r="B94" s="59"/>
      <c r="C94" s="59"/>
      <c r="D94" s="59"/>
      <c r="E94" s="59"/>
      <c r="F94" s="59"/>
      <c r="G94" s="77" t="s">
        <v>44</v>
      </c>
      <c r="H94" s="78" t="s">
        <v>34</v>
      </c>
      <c r="I94" s="79">
        <v>19.6</v>
      </c>
      <c r="J94" s="14"/>
      <c r="K94" s="79"/>
    </row>
    <row r="95" s="71" customFormat="1" ht="18" customHeight="1" spans="1:11">
      <c r="A95" s="59"/>
      <c r="B95" s="59"/>
      <c r="C95" s="59"/>
      <c r="D95" s="59"/>
      <c r="E95" s="59"/>
      <c r="F95" s="59"/>
      <c r="G95" s="79" t="s">
        <v>92</v>
      </c>
      <c r="H95" s="78" t="s">
        <v>25</v>
      </c>
      <c r="I95" s="79">
        <v>9</v>
      </c>
      <c r="J95" s="14"/>
      <c r="K95" s="78"/>
    </row>
    <row r="96" s="71" customFormat="1" ht="18" customHeight="1" spans="1:11">
      <c r="A96" s="59"/>
      <c r="B96" s="59"/>
      <c r="C96" s="59"/>
      <c r="D96" s="59"/>
      <c r="E96" s="59"/>
      <c r="F96" s="59"/>
      <c r="G96" s="79">
        <v>2020.1</v>
      </c>
      <c r="H96" s="78" t="s">
        <v>25</v>
      </c>
      <c r="I96" s="79">
        <v>-0.2557</v>
      </c>
      <c r="J96" s="14"/>
      <c r="K96" s="84"/>
    </row>
    <row r="97" s="71" customFormat="1" ht="18" customHeight="1" spans="1:11">
      <c r="A97" s="59"/>
      <c r="B97" s="59"/>
      <c r="C97" s="59"/>
      <c r="D97" s="59"/>
      <c r="E97" s="59"/>
      <c r="F97" s="59"/>
      <c r="G97" s="79" t="s">
        <v>87</v>
      </c>
      <c r="H97" s="78" t="s">
        <v>93</v>
      </c>
      <c r="I97" s="79">
        <v>10</v>
      </c>
      <c r="J97" s="14"/>
      <c r="K97" s="78"/>
    </row>
    <row r="98" s="71" customFormat="1" ht="17" customHeight="1" spans="1:11">
      <c r="A98" s="59"/>
      <c r="B98" s="59"/>
      <c r="C98" s="59"/>
      <c r="D98" s="59"/>
      <c r="E98" s="59"/>
      <c r="F98" s="59"/>
      <c r="G98" s="79" t="s">
        <v>44</v>
      </c>
      <c r="H98" s="78" t="s">
        <v>94</v>
      </c>
      <c r="I98" s="77">
        <v>19</v>
      </c>
      <c r="J98" s="14"/>
      <c r="K98" s="78"/>
    </row>
    <row r="99" s="71" customFormat="1" ht="18" customHeight="1" spans="1:11">
      <c r="A99" s="59"/>
      <c r="B99" s="59"/>
      <c r="C99" s="59"/>
      <c r="D99" s="59"/>
      <c r="E99" s="59"/>
      <c r="F99" s="59"/>
      <c r="G99" s="79" t="s">
        <v>95</v>
      </c>
      <c r="H99" s="78" t="s">
        <v>96</v>
      </c>
      <c r="I99" s="79">
        <v>1.2023</v>
      </c>
      <c r="J99" s="14"/>
      <c r="K99" s="78"/>
    </row>
    <row r="100" s="71" customFormat="1" ht="18" customHeight="1" spans="1:11">
      <c r="A100" s="59"/>
      <c r="B100" s="59"/>
      <c r="C100" s="59"/>
      <c r="D100" s="59"/>
      <c r="E100" s="59"/>
      <c r="F100" s="59"/>
      <c r="G100" s="79" t="s">
        <v>95</v>
      </c>
      <c r="H100" s="78" t="s">
        <v>97</v>
      </c>
      <c r="I100" s="77">
        <v>3.2</v>
      </c>
      <c r="J100" s="14"/>
      <c r="K100" s="78"/>
    </row>
    <row r="101" s="71" customFormat="1" ht="18" customHeight="1" spans="1:11">
      <c r="A101" s="59"/>
      <c r="B101" s="59"/>
      <c r="C101" s="59"/>
      <c r="D101" s="59"/>
      <c r="E101" s="59"/>
      <c r="F101" s="59"/>
      <c r="G101" s="79" t="s">
        <v>95</v>
      </c>
      <c r="H101" s="78" t="s">
        <v>98</v>
      </c>
      <c r="I101" s="79">
        <v>4.85</v>
      </c>
      <c r="J101" s="14"/>
      <c r="K101" s="78"/>
    </row>
    <row r="102" s="71" customFormat="1" ht="18" customHeight="1" spans="1:11">
      <c r="A102" s="59"/>
      <c r="B102" s="59"/>
      <c r="C102" s="59"/>
      <c r="D102" s="59"/>
      <c r="E102" s="59"/>
      <c r="F102" s="59"/>
      <c r="G102" s="82" t="s">
        <v>95</v>
      </c>
      <c r="H102" s="78" t="s">
        <v>34</v>
      </c>
      <c r="I102" s="79">
        <v>3.396</v>
      </c>
      <c r="J102" s="14"/>
      <c r="K102" s="78"/>
    </row>
    <row r="103" s="71" customFormat="1" ht="18" customHeight="1" spans="1:11">
      <c r="A103" s="59"/>
      <c r="B103" s="59"/>
      <c r="C103" s="59"/>
      <c r="D103" s="59"/>
      <c r="E103" s="59"/>
      <c r="F103" s="59"/>
      <c r="G103" s="79" t="s">
        <v>32</v>
      </c>
      <c r="H103" s="79" t="s">
        <v>99</v>
      </c>
      <c r="I103" s="79">
        <v>1</v>
      </c>
      <c r="J103" s="14"/>
      <c r="K103" s="86"/>
    </row>
    <row r="104" s="71" customFormat="1" ht="18" customHeight="1" spans="1:11">
      <c r="A104" s="59"/>
      <c r="B104" s="59"/>
      <c r="C104" s="59"/>
      <c r="D104" s="59"/>
      <c r="E104" s="59"/>
      <c r="F104" s="59"/>
      <c r="G104" s="79" t="s">
        <v>32</v>
      </c>
      <c r="H104" s="79" t="s">
        <v>47</v>
      </c>
      <c r="I104" s="79">
        <v>1</v>
      </c>
      <c r="J104" s="14"/>
      <c r="K104" s="87"/>
    </row>
    <row r="105" s="71" customFormat="1" ht="18" customHeight="1" spans="1:11">
      <c r="A105" s="59"/>
      <c r="B105" s="59"/>
      <c r="C105" s="59"/>
      <c r="D105" s="59"/>
      <c r="E105" s="59"/>
      <c r="F105" s="59"/>
      <c r="G105" s="79" t="s">
        <v>32</v>
      </c>
      <c r="H105" s="79" t="s">
        <v>80</v>
      </c>
      <c r="I105" s="79">
        <v>3.5</v>
      </c>
      <c r="J105" s="14"/>
      <c r="K105" s="87"/>
    </row>
    <row r="106" s="71" customFormat="1" ht="18" customHeight="1" spans="1:11">
      <c r="A106" s="59"/>
      <c r="B106" s="59"/>
      <c r="C106" s="59"/>
      <c r="D106" s="59"/>
      <c r="E106" s="59"/>
      <c r="F106" s="59"/>
      <c r="G106" s="79" t="s">
        <v>32</v>
      </c>
      <c r="H106" s="79" t="s">
        <v>34</v>
      </c>
      <c r="I106" s="79">
        <v>3.5</v>
      </c>
      <c r="J106" s="14"/>
      <c r="K106" s="87"/>
    </row>
    <row r="107" s="71" customFormat="1" ht="18" customHeight="1" spans="1:11">
      <c r="A107" s="59"/>
      <c r="B107" s="59"/>
      <c r="C107" s="59"/>
      <c r="D107" s="59"/>
      <c r="E107" s="59"/>
      <c r="F107" s="59"/>
      <c r="G107" s="79" t="s">
        <v>32</v>
      </c>
      <c r="H107" s="79" t="s">
        <v>33</v>
      </c>
      <c r="I107" s="79">
        <v>1</v>
      </c>
      <c r="J107" s="14"/>
      <c r="K107" s="87"/>
    </row>
    <row r="108" s="71" customFormat="1" ht="18" customHeight="1" spans="1:11">
      <c r="A108" s="59"/>
      <c r="B108" s="59"/>
      <c r="C108" s="59"/>
      <c r="D108" s="59"/>
      <c r="E108" s="59"/>
      <c r="F108" s="59"/>
      <c r="G108" s="79" t="s">
        <v>32</v>
      </c>
      <c r="H108" s="79" t="s">
        <v>25</v>
      </c>
      <c r="I108" s="79">
        <v>2.5</v>
      </c>
      <c r="J108" s="14"/>
      <c r="K108" s="87"/>
    </row>
    <row r="109" s="71" customFormat="1" ht="18" customHeight="1" spans="1:11">
      <c r="A109" s="59"/>
      <c r="B109" s="59"/>
      <c r="C109" s="59"/>
      <c r="D109" s="59"/>
      <c r="E109" s="59"/>
      <c r="F109" s="59"/>
      <c r="G109" s="79" t="s">
        <v>32</v>
      </c>
      <c r="H109" s="79" t="s">
        <v>94</v>
      </c>
      <c r="I109" s="79">
        <v>1.5</v>
      </c>
      <c r="J109" s="14"/>
      <c r="K109" s="87"/>
    </row>
    <row r="110" s="71" customFormat="1" ht="18" customHeight="1" spans="1:11">
      <c r="A110" s="59"/>
      <c r="B110" s="59"/>
      <c r="C110" s="59"/>
      <c r="D110" s="59"/>
      <c r="E110" s="59"/>
      <c r="F110" s="59"/>
      <c r="G110" s="79" t="s">
        <v>32</v>
      </c>
      <c r="H110" s="79" t="s">
        <v>93</v>
      </c>
      <c r="I110" s="79">
        <v>0.5</v>
      </c>
      <c r="J110" s="14"/>
      <c r="K110" s="87"/>
    </row>
    <row r="111" s="71" customFormat="1" ht="18" customHeight="1" spans="1:11">
      <c r="A111" s="59"/>
      <c r="B111" s="59"/>
      <c r="C111" s="59"/>
      <c r="D111" s="59"/>
      <c r="E111" s="59"/>
      <c r="F111" s="59"/>
      <c r="G111" s="79" t="s">
        <v>100</v>
      </c>
      <c r="H111" s="79" t="s">
        <v>78</v>
      </c>
      <c r="I111" s="79">
        <v>27.35</v>
      </c>
      <c r="J111" s="14"/>
      <c r="K111" s="87"/>
    </row>
    <row r="112" s="71" customFormat="1" ht="18" customHeight="1" spans="1:11">
      <c r="A112" s="59"/>
      <c r="B112" s="59"/>
      <c r="C112" s="59"/>
      <c r="D112" s="59"/>
      <c r="E112" s="59"/>
      <c r="F112" s="59"/>
      <c r="G112" s="79" t="s">
        <v>101</v>
      </c>
      <c r="H112" s="79" t="s">
        <v>85</v>
      </c>
      <c r="I112" s="79">
        <v>1</v>
      </c>
      <c r="J112" s="14"/>
      <c r="K112" s="87"/>
    </row>
    <row r="113" s="71" customFormat="1" ht="18" customHeight="1" spans="1:11">
      <c r="A113" s="59"/>
      <c r="B113" s="59"/>
      <c r="C113" s="59"/>
      <c r="D113" s="59"/>
      <c r="E113" s="59"/>
      <c r="F113" s="59"/>
      <c r="G113" s="79" t="s">
        <v>102</v>
      </c>
      <c r="H113" s="79" t="s">
        <v>88</v>
      </c>
      <c r="I113" s="79">
        <v>1.5</v>
      </c>
      <c r="J113" s="14"/>
      <c r="K113" s="87"/>
    </row>
    <row r="114" s="71" customFormat="1" ht="26" customHeight="1" spans="1:11">
      <c r="A114" s="19">
        <v>10</v>
      </c>
      <c r="B114" s="19" t="s">
        <v>103</v>
      </c>
      <c r="C114" s="19" t="s">
        <v>104</v>
      </c>
      <c r="D114" s="19" t="s">
        <v>105</v>
      </c>
      <c r="E114" s="19" t="s">
        <v>16</v>
      </c>
      <c r="F114" s="14">
        <v>4401</v>
      </c>
      <c r="G114" s="14" t="s">
        <v>63</v>
      </c>
      <c r="H114" s="14" t="s">
        <v>18</v>
      </c>
      <c r="I114" s="14">
        <v>185.3792</v>
      </c>
      <c r="J114" s="14">
        <v>0</v>
      </c>
      <c r="K114" s="19"/>
    </row>
    <row r="115" s="71" customFormat="1" ht="26" customHeight="1" spans="1:11">
      <c r="A115" s="19"/>
      <c r="B115" s="19"/>
      <c r="C115" s="19"/>
      <c r="D115" s="19"/>
      <c r="E115" s="19"/>
      <c r="F115" s="14"/>
      <c r="G115" s="14" t="s">
        <v>63</v>
      </c>
      <c r="H115" s="14" t="s">
        <v>18</v>
      </c>
      <c r="I115" s="14">
        <v>3.48</v>
      </c>
      <c r="J115" s="14"/>
      <c r="K115" s="19"/>
    </row>
    <row r="116" s="71" customFormat="1" ht="26" customHeight="1" spans="1:11">
      <c r="A116" s="19"/>
      <c r="B116" s="19"/>
      <c r="C116" s="19"/>
      <c r="D116" s="19"/>
      <c r="E116" s="19"/>
      <c r="F116" s="14"/>
      <c r="G116" s="14" t="s">
        <v>21</v>
      </c>
      <c r="H116" s="14" t="s">
        <v>18</v>
      </c>
      <c r="I116" s="14">
        <v>4010.1878</v>
      </c>
      <c r="J116" s="14"/>
      <c r="K116" s="19"/>
    </row>
    <row r="117" s="71" customFormat="1" ht="26" customHeight="1" spans="1:11">
      <c r="A117" s="19"/>
      <c r="B117" s="19"/>
      <c r="C117" s="19"/>
      <c r="D117" s="19"/>
      <c r="E117" s="19"/>
      <c r="F117" s="14"/>
      <c r="G117" s="14" t="s">
        <v>24</v>
      </c>
      <c r="H117" s="14" t="s">
        <v>25</v>
      </c>
      <c r="I117" s="14">
        <v>201.953</v>
      </c>
      <c r="J117" s="14"/>
      <c r="K117" s="75"/>
    </row>
    <row r="118" s="71" customFormat="1" ht="26" customHeight="1" spans="1:11">
      <c r="A118" s="19"/>
      <c r="B118" s="19"/>
      <c r="C118" s="19"/>
      <c r="D118" s="19" t="s">
        <v>106</v>
      </c>
      <c r="E118" s="19" t="s">
        <v>16</v>
      </c>
      <c r="F118" s="14">
        <v>111</v>
      </c>
      <c r="G118" s="14" t="s">
        <v>24</v>
      </c>
      <c r="H118" s="14" t="s">
        <v>25</v>
      </c>
      <c r="I118" s="14">
        <v>111</v>
      </c>
      <c r="J118" s="14">
        <f>F118-I118</f>
        <v>0</v>
      </c>
      <c r="K118" s="75"/>
    </row>
    <row r="119" s="71" customFormat="1" ht="13" customHeight="1" spans="1:11">
      <c r="A119" s="19">
        <v>11</v>
      </c>
      <c r="B119" s="19" t="s">
        <v>107</v>
      </c>
      <c r="C119" s="14" t="s">
        <v>108</v>
      </c>
      <c r="D119" s="14" t="s">
        <v>109</v>
      </c>
      <c r="E119" s="14" t="s">
        <v>110</v>
      </c>
      <c r="F119" s="14">
        <v>1950</v>
      </c>
      <c r="G119" s="79" t="s">
        <v>111</v>
      </c>
      <c r="H119" s="79" t="s">
        <v>112</v>
      </c>
      <c r="I119" s="79">
        <v>8</v>
      </c>
      <c r="J119" s="26">
        <v>0</v>
      </c>
      <c r="K119" s="79"/>
    </row>
    <row r="120" s="71" customFormat="1" ht="13" customHeight="1" spans="1:11">
      <c r="A120" s="19"/>
      <c r="B120" s="19"/>
      <c r="C120" s="14"/>
      <c r="D120" s="14"/>
      <c r="E120" s="14"/>
      <c r="F120" s="14"/>
      <c r="G120" s="79" t="s">
        <v>111</v>
      </c>
      <c r="H120" s="79" t="s">
        <v>112</v>
      </c>
      <c r="I120" s="79">
        <v>10</v>
      </c>
      <c r="J120" s="50"/>
      <c r="K120" s="79"/>
    </row>
    <row r="121" s="71" customFormat="1" ht="13" customHeight="1" spans="1:11">
      <c r="A121" s="19"/>
      <c r="B121" s="19"/>
      <c r="C121" s="14"/>
      <c r="D121" s="14"/>
      <c r="E121" s="14"/>
      <c r="F121" s="14"/>
      <c r="G121" s="79" t="s">
        <v>111</v>
      </c>
      <c r="H121" s="79" t="s">
        <v>113</v>
      </c>
      <c r="I121" s="79">
        <v>15</v>
      </c>
      <c r="J121" s="50"/>
      <c r="K121" s="79"/>
    </row>
    <row r="122" s="71" customFormat="1" ht="13" customHeight="1" spans="1:11">
      <c r="A122" s="19"/>
      <c r="B122" s="19"/>
      <c r="C122" s="14"/>
      <c r="D122" s="14"/>
      <c r="E122" s="14"/>
      <c r="F122" s="14"/>
      <c r="G122" s="79" t="s">
        <v>81</v>
      </c>
      <c r="H122" s="79" t="s">
        <v>36</v>
      </c>
      <c r="I122" s="79">
        <v>30</v>
      </c>
      <c r="J122" s="50"/>
      <c r="K122" s="79"/>
    </row>
    <row r="123" s="71" customFormat="1" ht="13" customHeight="1" spans="1:11">
      <c r="A123" s="19"/>
      <c r="B123" s="19"/>
      <c r="C123" s="14"/>
      <c r="D123" s="14"/>
      <c r="E123" s="14"/>
      <c r="F123" s="14"/>
      <c r="G123" s="79" t="s">
        <v>114</v>
      </c>
      <c r="H123" s="79" t="s">
        <v>98</v>
      </c>
      <c r="I123" s="79">
        <v>12.5</v>
      </c>
      <c r="J123" s="50"/>
      <c r="K123" s="78"/>
    </row>
    <row r="124" s="71" customFormat="1" ht="13" customHeight="1" spans="1:11">
      <c r="A124" s="19"/>
      <c r="B124" s="19"/>
      <c r="C124" s="14"/>
      <c r="D124" s="14"/>
      <c r="E124" s="14"/>
      <c r="F124" s="14"/>
      <c r="G124" s="79" t="s">
        <v>29</v>
      </c>
      <c r="H124" s="79" t="s">
        <v>98</v>
      </c>
      <c r="I124" s="79">
        <v>-0.8206</v>
      </c>
      <c r="J124" s="50"/>
      <c r="K124" s="83"/>
    </row>
    <row r="125" s="71" customFormat="1" ht="13" customHeight="1" spans="1:11">
      <c r="A125" s="19"/>
      <c r="B125" s="19"/>
      <c r="C125" s="14"/>
      <c r="D125" s="14"/>
      <c r="E125" s="14"/>
      <c r="F125" s="14"/>
      <c r="G125" s="79" t="s">
        <v>115</v>
      </c>
      <c r="H125" s="79" t="s">
        <v>98</v>
      </c>
      <c r="I125" s="79">
        <v>8.5</v>
      </c>
      <c r="J125" s="50"/>
      <c r="K125" s="78"/>
    </row>
    <row r="126" s="71" customFormat="1" ht="13" customHeight="1" spans="1:11">
      <c r="A126" s="19"/>
      <c r="B126" s="19"/>
      <c r="C126" s="14"/>
      <c r="D126" s="14"/>
      <c r="E126" s="14"/>
      <c r="F126" s="14"/>
      <c r="G126" s="79">
        <v>2020.09</v>
      </c>
      <c r="H126" s="79" t="s">
        <v>98</v>
      </c>
      <c r="I126" s="79">
        <v>-0.2098</v>
      </c>
      <c r="J126" s="50"/>
      <c r="K126" s="84"/>
    </row>
    <row r="127" s="71" customFormat="1" ht="13" customHeight="1" spans="1:11">
      <c r="A127" s="19"/>
      <c r="B127" s="19"/>
      <c r="C127" s="14"/>
      <c r="D127" s="14"/>
      <c r="E127" s="14"/>
      <c r="F127" s="14"/>
      <c r="G127" s="79" t="s">
        <v>115</v>
      </c>
      <c r="H127" s="79" t="s">
        <v>98</v>
      </c>
      <c r="I127" s="79">
        <v>9</v>
      </c>
      <c r="J127" s="50"/>
      <c r="K127" s="79"/>
    </row>
    <row r="128" s="71" customFormat="1" ht="13" customHeight="1" spans="1:11">
      <c r="A128" s="19"/>
      <c r="B128" s="19"/>
      <c r="C128" s="14"/>
      <c r="D128" s="14"/>
      <c r="E128" s="14"/>
      <c r="F128" s="14"/>
      <c r="G128" s="79" t="s">
        <v>114</v>
      </c>
      <c r="H128" s="79" t="s">
        <v>116</v>
      </c>
      <c r="I128" s="79">
        <v>30</v>
      </c>
      <c r="J128" s="50"/>
      <c r="K128" s="79"/>
    </row>
    <row r="129" s="71" customFormat="1" ht="13" customHeight="1" spans="1:11">
      <c r="A129" s="19"/>
      <c r="B129" s="19"/>
      <c r="C129" s="14"/>
      <c r="D129" s="14"/>
      <c r="E129" s="14"/>
      <c r="F129" s="14"/>
      <c r="G129" s="79" t="s">
        <v>117</v>
      </c>
      <c r="H129" s="79" t="s">
        <v>118</v>
      </c>
      <c r="I129" s="79">
        <v>9</v>
      </c>
      <c r="J129" s="50"/>
      <c r="K129" s="79"/>
    </row>
    <row r="130" s="71" customFormat="1" ht="13" customHeight="1" spans="1:11">
      <c r="A130" s="19"/>
      <c r="B130" s="19"/>
      <c r="C130" s="14"/>
      <c r="D130" s="14"/>
      <c r="E130" s="14"/>
      <c r="F130" s="14"/>
      <c r="G130" s="79" t="s">
        <v>117</v>
      </c>
      <c r="H130" s="79" t="s">
        <v>118</v>
      </c>
      <c r="I130" s="79">
        <v>8</v>
      </c>
      <c r="J130" s="50"/>
      <c r="K130" s="78"/>
    </row>
    <row r="131" s="71" customFormat="1" ht="13" customHeight="1" spans="1:11">
      <c r="A131" s="19"/>
      <c r="B131" s="19"/>
      <c r="C131" s="14"/>
      <c r="D131" s="14"/>
      <c r="E131" s="14"/>
      <c r="F131" s="14"/>
      <c r="G131" s="79">
        <v>2020.09</v>
      </c>
      <c r="H131" s="79" t="s">
        <v>118</v>
      </c>
      <c r="I131" s="79">
        <v>-0.0912</v>
      </c>
      <c r="J131" s="50"/>
      <c r="K131" s="84"/>
    </row>
    <row r="132" s="71" customFormat="1" ht="13" customHeight="1" spans="1:11">
      <c r="A132" s="19"/>
      <c r="B132" s="19"/>
      <c r="C132" s="14"/>
      <c r="D132" s="14"/>
      <c r="E132" s="14"/>
      <c r="F132" s="14"/>
      <c r="G132" s="79" t="s">
        <v>117</v>
      </c>
      <c r="H132" s="79" t="s">
        <v>118</v>
      </c>
      <c r="I132" s="79">
        <v>13</v>
      </c>
      <c r="J132" s="50"/>
      <c r="K132" s="79"/>
    </row>
    <row r="133" s="71" customFormat="1" ht="13" customHeight="1" spans="1:11">
      <c r="A133" s="19"/>
      <c r="B133" s="19"/>
      <c r="C133" s="14"/>
      <c r="D133" s="14"/>
      <c r="E133" s="14"/>
      <c r="F133" s="14"/>
      <c r="G133" s="79" t="s">
        <v>119</v>
      </c>
      <c r="H133" s="79" t="s">
        <v>120</v>
      </c>
      <c r="I133" s="79">
        <v>16</v>
      </c>
      <c r="J133" s="50"/>
      <c r="K133" s="79"/>
    </row>
    <row r="134" s="71" customFormat="1" ht="13" customHeight="1" spans="1:11">
      <c r="A134" s="19"/>
      <c r="B134" s="19"/>
      <c r="C134" s="14"/>
      <c r="D134" s="14"/>
      <c r="E134" s="14"/>
      <c r="F134" s="14"/>
      <c r="G134" s="79" t="s">
        <v>73</v>
      </c>
      <c r="H134" s="79" t="s">
        <v>120</v>
      </c>
      <c r="I134" s="79">
        <v>14</v>
      </c>
      <c r="J134" s="50"/>
      <c r="K134" s="78"/>
    </row>
    <row r="135" s="71" customFormat="1" ht="13" customHeight="1" spans="1:11">
      <c r="A135" s="19"/>
      <c r="B135" s="19"/>
      <c r="C135" s="14"/>
      <c r="D135" s="14"/>
      <c r="E135" s="14"/>
      <c r="F135" s="14"/>
      <c r="G135" s="79">
        <v>2020.09</v>
      </c>
      <c r="H135" s="79" t="s">
        <v>120</v>
      </c>
      <c r="I135" s="79">
        <v>-0.23</v>
      </c>
      <c r="J135" s="50"/>
      <c r="K135" s="84"/>
    </row>
    <row r="136" s="71" customFormat="1" ht="13" customHeight="1" spans="1:11">
      <c r="A136" s="19"/>
      <c r="B136" s="19"/>
      <c r="C136" s="14"/>
      <c r="D136" s="14"/>
      <c r="E136" s="14"/>
      <c r="F136" s="14"/>
      <c r="G136" s="79" t="s">
        <v>81</v>
      </c>
      <c r="H136" s="79" t="s">
        <v>36</v>
      </c>
      <c r="I136" s="79">
        <v>30</v>
      </c>
      <c r="J136" s="50"/>
      <c r="K136" s="78"/>
    </row>
    <row r="137" s="71" customFormat="1" ht="13" customHeight="1" spans="1:11">
      <c r="A137" s="19"/>
      <c r="B137" s="19"/>
      <c r="C137" s="14"/>
      <c r="D137" s="14"/>
      <c r="E137" s="14"/>
      <c r="F137" s="14"/>
      <c r="G137" s="79">
        <v>2020.09</v>
      </c>
      <c r="H137" s="79" t="s">
        <v>36</v>
      </c>
      <c r="I137" s="79">
        <v>-0.2265</v>
      </c>
      <c r="J137" s="50"/>
      <c r="K137" s="84"/>
    </row>
    <row r="138" s="71" customFormat="1" ht="13" customHeight="1" spans="1:11">
      <c r="A138" s="19"/>
      <c r="B138" s="19"/>
      <c r="C138" s="14"/>
      <c r="D138" s="14"/>
      <c r="E138" s="14"/>
      <c r="F138" s="14"/>
      <c r="G138" s="79" t="s">
        <v>121</v>
      </c>
      <c r="H138" s="79" t="s">
        <v>96</v>
      </c>
      <c r="I138" s="79">
        <v>30</v>
      </c>
      <c r="J138" s="50"/>
      <c r="K138" s="79"/>
    </row>
    <row r="139" s="71" customFormat="1" ht="13" customHeight="1" spans="1:11">
      <c r="A139" s="19"/>
      <c r="B139" s="19"/>
      <c r="C139" s="14"/>
      <c r="D139" s="14"/>
      <c r="E139" s="14"/>
      <c r="F139" s="14"/>
      <c r="G139" s="79" t="s">
        <v>121</v>
      </c>
      <c r="H139" s="79" t="s">
        <v>122</v>
      </c>
      <c r="I139" s="79">
        <v>30</v>
      </c>
      <c r="J139" s="50"/>
      <c r="K139" s="79"/>
    </row>
    <row r="140" s="71" customFormat="1" ht="13" customHeight="1" spans="1:11">
      <c r="A140" s="19"/>
      <c r="B140" s="19"/>
      <c r="C140" s="14"/>
      <c r="D140" s="14"/>
      <c r="E140" s="14"/>
      <c r="F140" s="14"/>
      <c r="G140" s="79" t="s">
        <v>81</v>
      </c>
      <c r="H140" s="79" t="s">
        <v>123</v>
      </c>
      <c r="I140" s="79">
        <v>30</v>
      </c>
      <c r="J140" s="50"/>
      <c r="K140" s="79"/>
    </row>
    <row r="141" s="71" customFormat="1" ht="13" customHeight="1" spans="1:11">
      <c r="A141" s="19"/>
      <c r="B141" s="19"/>
      <c r="C141" s="14"/>
      <c r="D141" s="14"/>
      <c r="E141" s="14"/>
      <c r="F141" s="14"/>
      <c r="G141" s="79" t="s">
        <v>111</v>
      </c>
      <c r="H141" s="79" t="s">
        <v>124</v>
      </c>
      <c r="I141" s="79">
        <v>30</v>
      </c>
      <c r="J141" s="50"/>
      <c r="K141" s="79"/>
    </row>
    <row r="142" s="71" customFormat="1" ht="13" customHeight="1" spans="1:11">
      <c r="A142" s="19"/>
      <c r="B142" s="19"/>
      <c r="C142" s="14"/>
      <c r="D142" s="14"/>
      <c r="E142" s="14"/>
      <c r="F142" s="14"/>
      <c r="G142" s="79" t="s">
        <v>81</v>
      </c>
      <c r="H142" s="79" t="s">
        <v>38</v>
      </c>
      <c r="I142" s="79">
        <v>30</v>
      </c>
      <c r="J142" s="50"/>
      <c r="K142" s="78"/>
    </row>
    <row r="143" s="71" customFormat="1" ht="13" customHeight="1" spans="1:11">
      <c r="A143" s="19"/>
      <c r="B143" s="19"/>
      <c r="C143" s="14"/>
      <c r="D143" s="14"/>
      <c r="E143" s="14"/>
      <c r="F143" s="14"/>
      <c r="G143" s="79" t="s">
        <v>125</v>
      </c>
      <c r="H143" s="79" t="s">
        <v>38</v>
      </c>
      <c r="I143" s="79">
        <v>-0.9</v>
      </c>
      <c r="J143" s="50"/>
      <c r="K143" s="84"/>
    </row>
    <row r="144" s="71" customFormat="1" ht="13" customHeight="1" spans="1:11">
      <c r="A144" s="19"/>
      <c r="B144" s="19"/>
      <c r="C144" s="14"/>
      <c r="D144" s="14"/>
      <c r="E144" s="14"/>
      <c r="F144" s="14"/>
      <c r="G144" s="79" t="s">
        <v>92</v>
      </c>
      <c r="H144" s="79" t="s">
        <v>78</v>
      </c>
      <c r="I144" s="79">
        <v>391</v>
      </c>
      <c r="J144" s="50"/>
      <c r="K144" s="79"/>
    </row>
    <row r="145" s="71" customFormat="1" ht="13" customHeight="1" spans="1:11">
      <c r="A145" s="19"/>
      <c r="B145" s="19"/>
      <c r="C145" s="14"/>
      <c r="D145" s="14"/>
      <c r="E145" s="14"/>
      <c r="F145" s="14"/>
      <c r="G145" s="79" t="s">
        <v>126</v>
      </c>
      <c r="H145" s="79" t="s">
        <v>78</v>
      </c>
      <c r="I145" s="79">
        <v>1000</v>
      </c>
      <c r="J145" s="50"/>
      <c r="K145" s="79"/>
    </row>
    <row r="146" s="71" customFormat="1" ht="13" customHeight="1" spans="1:11">
      <c r="A146" s="19"/>
      <c r="B146" s="19"/>
      <c r="C146" s="14"/>
      <c r="D146" s="14"/>
      <c r="E146" s="14"/>
      <c r="F146" s="14"/>
      <c r="G146" s="79" t="s">
        <v>127</v>
      </c>
      <c r="H146" s="79" t="s">
        <v>99</v>
      </c>
      <c r="I146" s="79">
        <v>19</v>
      </c>
      <c r="J146" s="50"/>
      <c r="K146" s="79"/>
    </row>
    <row r="147" s="71" customFormat="1" ht="13" customHeight="1" spans="1:11">
      <c r="A147" s="19"/>
      <c r="B147" s="19"/>
      <c r="C147" s="14"/>
      <c r="D147" s="14"/>
      <c r="E147" s="14"/>
      <c r="F147" s="14"/>
      <c r="G147" s="79" t="s">
        <v>127</v>
      </c>
      <c r="H147" s="79" t="s">
        <v>99</v>
      </c>
      <c r="I147" s="79">
        <v>11</v>
      </c>
      <c r="J147" s="50"/>
      <c r="K147" s="79"/>
    </row>
    <row r="148" s="71" customFormat="1" ht="13" customHeight="1" spans="1:11">
      <c r="A148" s="19"/>
      <c r="B148" s="19"/>
      <c r="C148" s="14"/>
      <c r="D148" s="14"/>
      <c r="E148" s="14"/>
      <c r="F148" s="14"/>
      <c r="G148" s="79" t="s">
        <v>127</v>
      </c>
      <c r="H148" s="79" t="s">
        <v>128</v>
      </c>
      <c r="I148" s="79">
        <v>30</v>
      </c>
      <c r="J148" s="50"/>
      <c r="K148" s="79"/>
    </row>
    <row r="149" s="71" customFormat="1" ht="13" customHeight="1" spans="1:11">
      <c r="A149" s="19"/>
      <c r="B149" s="19"/>
      <c r="C149" s="14"/>
      <c r="D149" s="14"/>
      <c r="E149" s="14"/>
      <c r="F149" s="14"/>
      <c r="G149" s="79" t="s">
        <v>29</v>
      </c>
      <c r="H149" s="79" t="s">
        <v>97</v>
      </c>
      <c r="I149" s="79">
        <v>24</v>
      </c>
      <c r="J149" s="50"/>
      <c r="K149" s="79"/>
    </row>
    <row r="150" s="71" customFormat="1" ht="13" customHeight="1" spans="1:11">
      <c r="A150" s="19"/>
      <c r="B150" s="19"/>
      <c r="C150" s="14"/>
      <c r="D150" s="14"/>
      <c r="E150" s="14"/>
      <c r="F150" s="14"/>
      <c r="G150" s="79" t="s">
        <v>29</v>
      </c>
      <c r="H150" s="79" t="s">
        <v>97</v>
      </c>
      <c r="I150" s="79">
        <v>6</v>
      </c>
      <c r="J150" s="50"/>
      <c r="K150" s="79"/>
    </row>
    <row r="151" s="71" customFormat="1" ht="13" customHeight="1" spans="1:11">
      <c r="A151" s="19"/>
      <c r="B151" s="19"/>
      <c r="C151" s="14"/>
      <c r="D151" s="14"/>
      <c r="E151" s="14"/>
      <c r="F151" s="14"/>
      <c r="G151" s="79" t="s">
        <v>129</v>
      </c>
      <c r="H151" s="79" t="s">
        <v>113</v>
      </c>
      <c r="I151" s="79">
        <v>15</v>
      </c>
      <c r="J151" s="50"/>
      <c r="K151" s="79"/>
    </row>
    <row r="152" s="71" customFormat="1" ht="13" customHeight="1" spans="1:11">
      <c r="A152" s="19"/>
      <c r="B152" s="19"/>
      <c r="C152" s="14"/>
      <c r="D152" s="14"/>
      <c r="E152" s="14"/>
      <c r="F152" s="14"/>
      <c r="G152" s="79" t="s">
        <v>129</v>
      </c>
      <c r="H152" s="79" t="s">
        <v>130</v>
      </c>
      <c r="I152" s="79">
        <v>10.8</v>
      </c>
      <c r="J152" s="50"/>
      <c r="K152" s="79"/>
    </row>
    <row r="153" s="71" customFormat="1" ht="13" customHeight="1" spans="1:11">
      <c r="A153" s="19"/>
      <c r="B153" s="19"/>
      <c r="C153" s="14"/>
      <c r="D153" s="14"/>
      <c r="E153" s="14"/>
      <c r="F153" s="14"/>
      <c r="G153" s="79" t="s">
        <v>44</v>
      </c>
      <c r="H153" s="79" t="s">
        <v>130</v>
      </c>
      <c r="I153" s="79">
        <v>19.2</v>
      </c>
      <c r="J153" s="50"/>
      <c r="K153" s="79"/>
    </row>
    <row r="154" s="71" customFormat="1" ht="13" customHeight="1" spans="1:11">
      <c r="A154" s="19"/>
      <c r="B154" s="19"/>
      <c r="C154" s="14"/>
      <c r="D154" s="14"/>
      <c r="E154" s="14"/>
      <c r="F154" s="14"/>
      <c r="G154" s="79" t="s">
        <v>131</v>
      </c>
      <c r="H154" s="79" t="s">
        <v>112</v>
      </c>
      <c r="I154" s="79">
        <v>12</v>
      </c>
      <c r="J154" s="50"/>
      <c r="K154" s="79"/>
    </row>
    <row r="155" s="71" customFormat="1" ht="13" customHeight="1" spans="1:11">
      <c r="A155" s="19"/>
      <c r="B155" s="19"/>
      <c r="C155" s="14"/>
      <c r="D155" s="14"/>
      <c r="E155" s="14"/>
      <c r="F155" s="14"/>
      <c r="G155" s="79" t="s">
        <v>132</v>
      </c>
      <c r="H155" s="79" t="s">
        <v>133</v>
      </c>
      <c r="I155" s="79">
        <v>30</v>
      </c>
      <c r="J155" s="50"/>
      <c r="K155" s="79"/>
    </row>
    <row r="156" s="71" customFormat="1" ht="13" customHeight="1" spans="1:11">
      <c r="A156" s="19"/>
      <c r="B156" s="19"/>
      <c r="C156" s="14"/>
      <c r="D156" s="14"/>
      <c r="E156" s="14"/>
      <c r="F156" s="14"/>
      <c r="G156" s="79" t="s">
        <v>95</v>
      </c>
      <c r="H156" s="79" t="s">
        <v>120</v>
      </c>
      <c r="I156" s="79">
        <v>0.9</v>
      </c>
      <c r="J156" s="50"/>
      <c r="K156" s="78"/>
    </row>
    <row r="157" s="71" customFormat="1" ht="13" customHeight="1" spans="1:11">
      <c r="A157" s="19"/>
      <c r="B157" s="19"/>
      <c r="C157" s="14"/>
      <c r="D157" s="14"/>
      <c r="E157" s="14"/>
      <c r="F157" s="14"/>
      <c r="G157" s="79" t="s">
        <v>95</v>
      </c>
      <c r="H157" s="79" t="s">
        <v>96</v>
      </c>
      <c r="I157" s="79">
        <v>1.5781</v>
      </c>
      <c r="J157" s="50"/>
      <c r="K157" s="79"/>
    </row>
    <row r="158" s="71" customFormat="1" ht="13" customHeight="1" spans="1:11">
      <c r="A158" s="19"/>
      <c r="B158" s="19"/>
      <c r="C158" s="14"/>
      <c r="D158" s="14"/>
      <c r="E158" s="14"/>
      <c r="F158" s="14"/>
      <c r="G158" s="79" t="s">
        <v>92</v>
      </c>
      <c r="H158" s="79" t="s">
        <v>78</v>
      </c>
      <c r="I158" s="79">
        <v>3.5</v>
      </c>
      <c r="J158" s="50"/>
      <c r="K158" s="78"/>
    </row>
    <row r="159" s="71" customFormat="1" ht="13" customHeight="1" spans="1:11">
      <c r="A159" s="19"/>
      <c r="B159" s="19"/>
      <c r="C159" s="14"/>
      <c r="D159" s="14"/>
      <c r="E159" s="14"/>
      <c r="F159" s="14"/>
      <c r="G159" s="79" t="s">
        <v>126</v>
      </c>
      <c r="H159" s="79" t="s">
        <v>78</v>
      </c>
      <c r="I159" s="79">
        <v>3</v>
      </c>
      <c r="J159" s="50"/>
      <c r="K159" s="83"/>
    </row>
    <row r="160" s="71" customFormat="1" ht="13" customHeight="1" spans="1:11">
      <c r="A160" s="19"/>
      <c r="B160" s="19"/>
      <c r="C160" s="14"/>
      <c r="D160" s="14"/>
      <c r="E160" s="14"/>
      <c r="F160" s="14"/>
      <c r="G160" s="79" t="s">
        <v>126</v>
      </c>
      <c r="H160" s="79" t="s">
        <v>78</v>
      </c>
      <c r="I160" s="79">
        <v>3</v>
      </c>
      <c r="J160" s="50"/>
      <c r="K160" s="83"/>
    </row>
    <row r="161" s="71" customFormat="1" ht="13" customHeight="1" spans="1:11">
      <c r="A161" s="19"/>
      <c r="B161" s="19"/>
      <c r="C161" s="14"/>
      <c r="D161" s="14"/>
      <c r="E161" s="14"/>
      <c r="F161" s="14"/>
      <c r="G161" s="79" t="s">
        <v>81</v>
      </c>
      <c r="H161" s="79" t="s">
        <v>96</v>
      </c>
      <c r="I161" s="79">
        <v>1.5</v>
      </c>
      <c r="J161" s="50"/>
      <c r="K161" s="83"/>
    </row>
    <row r="162" s="71" customFormat="1" ht="13" customHeight="1" spans="1:11">
      <c r="A162" s="19"/>
      <c r="B162" s="19"/>
      <c r="C162" s="14"/>
      <c r="D162" s="14"/>
      <c r="E162" s="14"/>
      <c r="F162" s="14"/>
      <c r="G162" s="79" t="s">
        <v>81</v>
      </c>
      <c r="H162" s="79" t="s">
        <v>124</v>
      </c>
      <c r="I162" s="79">
        <v>1.5</v>
      </c>
      <c r="J162" s="50"/>
      <c r="K162" s="83"/>
    </row>
    <row r="163" s="71" customFormat="1" ht="13" customHeight="1" spans="1:11">
      <c r="A163" s="19"/>
      <c r="B163" s="19"/>
      <c r="C163" s="14"/>
      <c r="D163" s="14"/>
      <c r="E163" s="14"/>
      <c r="F163" s="14"/>
      <c r="G163" s="79" t="s">
        <v>81</v>
      </c>
      <c r="H163" s="79" t="s">
        <v>38</v>
      </c>
      <c r="I163" s="79">
        <v>2</v>
      </c>
      <c r="J163" s="50"/>
      <c r="K163" s="83"/>
    </row>
    <row r="164" s="71" customFormat="1" ht="13" customHeight="1" spans="1:11">
      <c r="A164" s="19"/>
      <c r="B164" s="19"/>
      <c r="C164" s="14"/>
      <c r="D164" s="14"/>
      <c r="E164" s="14"/>
      <c r="F164" s="14"/>
      <c r="G164" s="79" t="s">
        <v>81</v>
      </c>
      <c r="H164" s="79" t="s">
        <v>97</v>
      </c>
      <c r="I164" s="79">
        <v>1</v>
      </c>
      <c r="J164" s="50"/>
      <c r="K164" s="83"/>
    </row>
    <row r="165" s="71" customFormat="1" ht="13" customHeight="1" spans="1:11">
      <c r="A165" s="19"/>
      <c r="B165" s="19"/>
      <c r="C165" s="14"/>
      <c r="D165" s="14"/>
      <c r="E165" s="14"/>
      <c r="F165" s="14"/>
      <c r="G165" s="79" t="s">
        <v>81</v>
      </c>
      <c r="H165" s="79" t="s">
        <v>36</v>
      </c>
      <c r="I165" s="79">
        <v>1</v>
      </c>
      <c r="J165" s="50"/>
      <c r="K165" s="83"/>
    </row>
    <row r="166" s="71" customFormat="1" ht="13" customHeight="1" spans="1:11">
      <c r="A166" s="19"/>
      <c r="B166" s="19"/>
      <c r="C166" s="14"/>
      <c r="D166" s="14"/>
      <c r="E166" s="14"/>
      <c r="F166" s="14"/>
      <c r="G166" s="79" t="s">
        <v>81</v>
      </c>
      <c r="H166" s="79" t="s">
        <v>36</v>
      </c>
      <c r="I166" s="79">
        <v>1</v>
      </c>
      <c r="J166" s="50"/>
      <c r="K166" s="83"/>
    </row>
    <row r="167" s="71" customFormat="1" ht="13" customHeight="1" spans="1:11">
      <c r="A167" s="19"/>
      <c r="B167" s="19"/>
      <c r="C167" s="14"/>
      <c r="D167" s="14"/>
      <c r="E167" s="14"/>
      <c r="F167" s="14"/>
      <c r="G167" s="88" t="s">
        <v>126</v>
      </c>
      <c r="H167" s="79" t="s">
        <v>116</v>
      </c>
      <c r="I167" s="79">
        <v>1.5</v>
      </c>
      <c r="J167" s="20"/>
      <c r="K167" s="83"/>
    </row>
    <row r="168" s="71" customFormat="1" ht="13" customHeight="1" spans="1:11">
      <c r="A168" s="19">
        <v>12</v>
      </c>
      <c r="B168" s="19" t="s">
        <v>134</v>
      </c>
      <c r="C168" s="19" t="s">
        <v>135</v>
      </c>
      <c r="D168" s="19" t="s">
        <v>136</v>
      </c>
      <c r="E168" s="14" t="s">
        <v>77</v>
      </c>
      <c r="F168" s="14">
        <v>247.5</v>
      </c>
      <c r="G168" s="14" t="s">
        <v>137</v>
      </c>
      <c r="H168" s="14" t="s">
        <v>99</v>
      </c>
      <c r="I168" s="14">
        <v>115</v>
      </c>
      <c r="J168" s="19">
        <v>0</v>
      </c>
      <c r="K168" s="14"/>
    </row>
    <row r="169" s="71" customFormat="1" ht="21" customHeight="1" spans="1:11">
      <c r="A169" s="19"/>
      <c r="B169" s="19"/>
      <c r="C169" s="19"/>
      <c r="D169" s="19"/>
      <c r="E169" s="14"/>
      <c r="F169" s="14"/>
      <c r="G169" s="14" t="s">
        <v>138</v>
      </c>
      <c r="H169" s="14" t="s">
        <v>33</v>
      </c>
      <c r="I169" s="14">
        <v>132.5</v>
      </c>
      <c r="J169" s="19"/>
      <c r="K169" s="14"/>
    </row>
    <row r="170" s="71" customFormat="1" ht="42" customHeight="1" spans="1:11">
      <c r="A170" s="19">
        <v>13</v>
      </c>
      <c r="B170" s="19" t="s">
        <v>121</v>
      </c>
      <c r="C170" s="19" t="s">
        <v>139</v>
      </c>
      <c r="D170" s="19" t="s">
        <v>140</v>
      </c>
      <c r="E170" s="14" t="s">
        <v>43</v>
      </c>
      <c r="F170" s="14">
        <v>25</v>
      </c>
      <c r="G170" s="14" t="s">
        <v>21</v>
      </c>
      <c r="H170" s="14" t="s">
        <v>18</v>
      </c>
      <c r="I170" s="14">
        <v>25</v>
      </c>
      <c r="J170" s="19">
        <f>F170-I170</f>
        <v>0</v>
      </c>
      <c r="K170" s="19"/>
    </row>
    <row r="171" s="71" customFormat="1" ht="13" customHeight="1" spans="1:11">
      <c r="A171" s="48">
        <v>14</v>
      </c>
      <c r="B171" s="48" t="s">
        <v>141</v>
      </c>
      <c r="C171" s="14" t="s">
        <v>142</v>
      </c>
      <c r="D171" s="19" t="s">
        <v>143</v>
      </c>
      <c r="E171" s="14" t="s">
        <v>110</v>
      </c>
      <c r="F171" s="14">
        <v>1050</v>
      </c>
      <c r="G171" s="14" t="s">
        <v>121</v>
      </c>
      <c r="H171" s="14" t="s">
        <v>96</v>
      </c>
      <c r="I171" s="14">
        <v>50</v>
      </c>
      <c r="J171" s="19">
        <v>0</v>
      </c>
      <c r="K171" s="14"/>
    </row>
    <row r="172" s="71" customFormat="1" ht="13" customHeight="1" spans="1:11">
      <c r="A172" s="59"/>
      <c r="B172" s="59"/>
      <c r="C172" s="14"/>
      <c r="D172" s="19"/>
      <c r="E172" s="14"/>
      <c r="F172" s="14"/>
      <c r="G172" s="14" t="s">
        <v>144</v>
      </c>
      <c r="H172" s="14" t="s">
        <v>130</v>
      </c>
      <c r="I172" s="14">
        <v>32</v>
      </c>
      <c r="J172" s="19"/>
      <c r="K172" s="14"/>
    </row>
    <row r="173" s="71" customFormat="1" ht="13" customHeight="1" spans="1:11">
      <c r="A173" s="59"/>
      <c r="B173" s="59"/>
      <c r="C173" s="14"/>
      <c r="D173" s="19"/>
      <c r="E173" s="14"/>
      <c r="F173" s="14"/>
      <c r="G173" s="14" t="s">
        <v>145</v>
      </c>
      <c r="H173" s="14" t="s">
        <v>130</v>
      </c>
      <c r="I173" s="14">
        <v>18</v>
      </c>
      <c r="J173" s="19"/>
      <c r="K173" s="14"/>
    </row>
    <row r="174" s="71" customFormat="1" ht="13" customHeight="1" spans="1:11">
      <c r="A174" s="59"/>
      <c r="B174" s="59"/>
      <c r="C174" s="14"/>
      <c r="D174" s="19"/>
      <c r="E174" s="14"/>
      <c r="F174" s="14"/>
      <c r="G174" s="14" t="s">
        <v>81</v>
      </c>
      <c r="H174" s="14" t="s">
        <v>130</v>
      </c>
      <c r="I174" s="14">
        <v>1</v>
      </c>
      <c r="J174" s="19"/>
      <c r="K174" s="14"/>
    </row>
    <row r="175" s="71" customFormat="1" ht="13" customHeight="1" spans="1:11">
      <c r="A175" s="59"/>
      <c r="B175" s="59"/>
      <c r="C175" s="14"/>
      <c r="D175" s="19"/>
      <c r="E175" s="14"/>
      <c r="F175" s="14"/>
      <c r="G175" s="14" t="s">
        <v>92</v>
      </c>
      <c r="H175" s="14" t="s">
        <v>78</v>
      </c>
      <c r="I175" s="14">
        <v>685</v>
      </c>
      <c r="J175" s="19"/>
      <c r="K175" s="14"/>
    </row>
    <row r="176" s="71" customFormat="1" ht="13" customHeight="1" spans="1:11">
      <c r="A176" s="59"/>
      <c r="B176" s="59"/>
      <c r="C176" s="14"/>
      <c r="D176" s="19"/>
      <c r="E176" s="14"/>
      <c r="F176" s="14"/>
      <c r="G176" s="14" t="s">
        <v>131</v>
      </c>
      <c r="H176" s="14" t="s">
        <v>146</v>
      </c>
      <c r="I176" s="14">
        <v>1.7</v>
      </c>
      <c r="J176" s="19"/>
      <c r="K176" s="14"/>
    </row>
    <row r="177" s="71" customFormat="1" ht="13" customHeight="1" spans="1:11">
      <c r="A177" s="59"/>
      <c r="B177" s="59"/>
      <c r="C177" s="14"/>
      <c r="D177" s="19"/>
      <c r="E177" s="14"/>
      <c r="F177" s="14"/>
      <c r="G177" s="14" t="s">
        <v>131</v>
      </c>
      <c r="H177" s="14" t="s">
        <v>146</v>
      </c>
      <c r="I177" s="14">
        <v>48.3</v>
      </c>
      <c r="J177" s="19"/>
      <c r="K177" s="14"/>
    </row>
    <row r="178" s="71" customFormat="1" ht="13" customHeight="1" spans="1:11">
      <c r="A178" s="59"/>
      <c r="B178" s="59"/>
      <c r="C178" s="14"/>
      <c r="D178" s="19"/>
      <c r="E178" s="14"/>
      <c r="F178" s="14"/>
      <c r="G178" s="14" t="s">
        <v>81</v>
      </c>
      <c r="H178" s="14" t="s">
        <v>146</v>
      </c>
      <c r="I178" s="14">
        <v>1</v>
      </c>
      <c r="J178" s="19"/>
      <c r="K178" s="14"/>
    </row>
    <row r="179" s="71" customFormat="1" ht="13" customHeight="1" spans="1:11">
      <c r="A179" s="59"/>
      <c r="B179" s="59"/>
      <c r="C179" s="14"/>
      <c r="D179" s="19"/>
      <c r="E179" s="14"/>
      <c r="F179" s="14"/>
      <c r="G179" s="14" t="s">
        <v>81</v>
      </c>
      <c r="H179" s="14" t="s">
        <v>146</v>
      </c>
      <c r="I179" s="14">
        <v>2.5</v>
      </c>
      <c r="J179" s="19"/>
      <c r="K179" s="14"/>
    </row>
    <row r="180" s="71" customFormat="1" ht="13" customHeight="1" spans="1:11">
      <c r="A180" s="59"/>
      <c r="B180" s="59"/>
      <c r="C180" s="14"/>
      <c r="D180" s="19"/>
      <c r="E180" s="14"/>
      <c r="F180" s="14"/>
      <c r="G180" s="14" t="s">
        <v>79</v>
      </c>
      <c r="H180" s="14" t="s">
        <v>36</v>
      </c>
      <c r="I180" s="14">
        <v>52</v>
      </c>
      <c r="J180" s="19"/>
      <c r="K180" s="14"/>
    </row>
    <row r="181" s="71" customFormat="1" ht="13" customHeight="1" spans="1:11">
      <c r="A181" s="59"/>
      <c r="B181" s="59"/>
      <c r="C181" s="14"/>
      <c r="D181" s="19"/>
      <c r="E181" s="14"/>
      <c r="F181" s="14"/>
      <c r="G181" s="14" t="s">
        <v>147</v>
      </c>
      <c r="H181" s="14" t="s">
        <v>18</v>
      </c>
      <c r="I181" s="14">
        <v>7</v>
      </c>
      <c r="J181" s="19"/>
      <c r="K181" s="14"/>
    </row>
    <row r="182" s="71" customFormat="1" ht="13" customHeight="1" spans="1:11">
      <c r="A182" s="59"/>
      <c r="B182" s="59"/>
      <c r="C182" s="14"/>
      <c r="D182" s="19"/>
      <c r="E182" s="14"/>
      <c r="F182" s="14"/>
      <c r="G182" s="14" t="s">
        <v>73</v>
      </c>
      <c r="H182" s="14" t="s">
        <v>120</v>
      </c>
      <c r="I182" s="14">
        <v>50</v>
      </c>
      <c r="J182" s="19"/>
      <c r="K182" s="14"/>
    </row>
    <row r="183" s="71" customFormat="1" ht="13" customHeight="1" spans="1:11">
      <c r="A183" s="59"/>
      <c r="B183" s="59"/>
      <c r="C183" s="14"/>
      <c r="D183" s="19"/>
      <c r="E183" s="14"/>
      <c r="F183" s="14"/>
      <c r="G183" s="14" t="s">
        <v>126</v>
      </c>
      <c r="H183" s="14" t="s">
        <v>120</v>
      </c>
      <c r="I183" s="14">
        <v>1</v>
      </c>
      <c r="J183" s="19"/>
      <c r="K183" s="14"/>
    </row>
    <row r="184" s="71" customFormat="1" ht="13" customHeight="1" spans="1:11">
      <c r="A184" s="59"/>
      <c r="B184" s="59"/>
      <c r="C184" s="14"/>
      <c r="D184" s="19"/>
      <c r="E184" s="14"/>
      <c r="F184" s="14"/>
      <c r="G184" s="14" t="s">
        <v>29</v>
      </c>
      <c r="H184" s="14" t="s">
        <v>97</v>
      </c>
      <c r="I184" s="14">
        <v>50</v>
      </c>
      <c r="J184" s="19"/>
      <c r="K184" s="14"/>
    </row>
    <row r="185" s="71" customFormat="1" ht="13" customHeight="1" spans="1:11">
      <c r="A185" s="59"/>
      <c r="B185" s="59"/>
      <c r="C185" s="14"/>
      <c r="D185" s="19"/>
      <c r="E185" s="14"/>
      <c r="F185" s="14"/>
      <c r="G185" s="14" t="s">
        <v>148</v>
      </c>
      <c r="H185" s="14" t="s">
        <v>113</v>
      </c>
      <c r="I185" s="14">
        <v>1</v>
      </c>
      <c r="J185" s="19"/>
      <c r="K185" s="14"/>
    </row>
    <row r="186" s="71" customFormat="1" ht="13" customHeight="1" spans="1:11">
      <c r="A186" s="59"/>
      <c r="B186" s="59"/>
      <c r="C186" s="14"/>
      <c r="D186" s="19"/>
      <c r="E186" s="14"/>
      <c r="F186" s="14"/>
      <c r="G186" s="14" t="s">
        <v>126</v>
      </c>
      <c r="H186" s="14" t="s">
        <v>99</v>
      </c>
      <c r="I186" s="14">
        <v>1.5</v>
      </c>
      <c r="J186" s="19"/>
      <c r="K186" s="14"/>
    </row>
    <row r="187" s="71" customFormat="1" ht="13" customHeight="1" spans="1:11">
      <c r="A187" s="59"/>
      <c r="B187" s="59"/>
      <c r="C187" s="14"/>
      <c r="D187" s="19"/>
      <c r="E187" s="14"/>
      <c r="F187" s="14"/>
      <c r="G187" s="14" t="s">
        <v>81</v>
      </c>
      <c r="H187" s="14" t="s">
        <v>36</v>
      </c>
      <c r="I187" s="14">
        <v>10</v>
      </c>
      <c r="J187" s="19"/>
      <c r="K187" s="14"/>
    </row>
    <row r="188" s="71" customFormat="1" ht="13" customHeight="1" spans="1:11">
      <c r="A188" s="59"/>
      <c r="B188" s="59"/>
      <c r="C188" s="14"/>
      <c r="D188" s="19"/>
      <c r="E188" s="14"/>
      <c r="F188" s="14"/>
      <c r="G188" s="14" t="s">
        <v>81</v>
      </c>
      <c r="H188" s="14" t="s">
        <v>36</v>
      </c>
      <c r="I188" s="14">
        <v>20</v>
      </c>
      <c r="J188" s="19"/>
      <c r="K188" s="14"/>
    </row>
    <row r="189" s="71" customFormat="1" ht="13" customHeight="1" spans="1:11">
      <c r="A189" s="49"/>
      <c r="B189" s="49"/>
      <c r="C189" s="14"/>
      <c r="D189" s="19"/>
      <c r="E189" s="14"/>
      <c r="F189" s="14"/>
      <c r="G189" s="14" t="s">
        <v>81</v>
      </c>
      <c r="H189" s="14" t="s">
        <v>36</v>
      </c>
      <c r="I189" s="14">
        <v>18</v>
      </c>
      <c r="J189" s="19"/>
      <c r="K189" s="14"/>
    </row>
    <row r="190" s="71" customFormat="1" ht="13" customHeight="1" spans="1:11">
      <c r="A190" s="19">
        <v>15</v>
      </c>
      <c r="B190" s="19" t="s">
        <v>132</v>
      </c>
      <c r="C190" s="14" t="s">
        <v>149</v>
      </c>
      <c r="D190" s="19" t="s">
        <v>150</v>
      </c>
      <c r="E190" s="14" t="s">
        <v>151</v>
      </c>
      <c r="F190" s="14">
        <v>3895</v>
      </c>
      <c r="G190" s="14" t="s">
        <v>31</v>
      </c>
      <c r="H190" s="14" t="s">
        <v>118</v>
      </c>
      <c r="I190" s="14">
        <v>59.5</v>
      </c>
      <c r="J190" s="19">
        <v>0</v>
      </c>
      <c r="K190" s="14"/>
    </row>
    <row r="191" s="71" customFormat="1" ht="13" customHeight="1" spans="1:11">
      <c r="A191" s="19"/>
      <c r="B191" s="19"/>
      <c r="C191" s="14"/>
      <c r="D191" s="19"/>
      <c r="E191" s="14"/>
      <c r="F191" s="14"/>
      <c r="G191" s="14" t="s">
        <v>37</v>
      </c>
      <c r="H191" s="14" t="s">
        <v>118</v>
      </c>
      <c r="I191" s="14">
        <v>106.446945</v>
      </c>
      <c r="J191" s="19"/>
      <c r="K191" s="14"/>
    </row>
    <row r="192" s="71" customFormat="1" ht="13" customHeight="1" spans="1:11">
      <c r="A192" s="19"/>
      <c r="B192" s="19"/>
      <c r="C192" s="14"/>
      <c r="D192" s="19"/>
      <c r="E192" s="14"/>
      <c r="F192" s="14"/>
      <c r="G192" s="14" t="s">
        <v>37</v>
      </c>
      <c r="H192" s="14" t="s">
        <v>118</v>
      </c>
      <c r="I192" s="14">
        <v>98.8</v>
      </c>
      <c r="J192" s="19"/>
      <c r="K192" s="14"/>
    </row>
    <row r="193" s="71" customFormat="1" ht="13" customHeight="1" spans="1:11">
      <c r="A193" s="19"/>
      <c r="B193" s="19"/>
      <c r="C193" s="14"/>
      <c r="D193" s="19"/>
      <c r="E193" s="14"/>
      <c r="F193" s="14"/>
      <c r="G193" s="14" t="s">
        <v>35</v>
      </c>
      <c r="H193" s="14" t="s">
        <v>38</v>
      </c>
      <c r="I193" s="14">
        <v>37.1386</v>
      </c>
      <c r="J193" s="19"/>
      <c r="K193" s="14"/>
    </row>
    <row r="194" s="71" customFormat="1" ht="13" customHeight="1" spans="1:11">
      <c r="A194" s="19"/>
      <c r="B194" s="19"/>
      <c r="C194" s="14"/>
      <c r="D194" s="19"/>
      <c r="E194" s="14"/>
      <c r="F194" s="14"/>
      <c r="G194" s="14" t="s">
        <v>35</v>
      </c>
      <c r="H194" s="14" t="s">
        <v>38</v>
      </c>
      <c r="I194" s="14">
        <v>39.5243</v>
      </c>
      <c r="J194" s="19"/>
      <c r="K194" s="14"/>
    </row>
    <row r="195" s="71" customFormat="1" ht="13" customHeight="1" spans="1:11">
      <c r="A195" s="19"/>
      <c r="B195" s="19"/>
      <c r="C195" s="14"/>
      <c r="D195" s="19"/>
      <c r="E195" s="14"/>
      <c r="F195" s="14"/>
      <c r="G195" s="14" t="s">
        <v>37</v>
      </c>
      <c r="H195" s="14" t="s">
        <v>38</v>
      </c>
      <c r="I195" s="14">
        <v>24.3908</v>
      </c>
      <c r="J195" s="19"/>
      <c r="K195" s="14"/>
    </row>
    <row r="196" s="71" customFormat="1" ht="13" customHeight="1" spans="1:11">
      <c r="A196" s="19"/>
      <c r="B196" s="19"/>
      <c r="C196" s="14"/>
      <c r="D196" s="19"/>
      <c r="E196" s="14"/>
      <c r="F196" s="14"/>
      <c r="G196" s="14" t="s">
        <v>35</v>
      </c>
      <c r="H196" s="14" t="s">
        <v>33</v>
      </c>
      <c r="I196" s="14">
        <v>81.991695</v>
      </c>
      <c r="J196" s="19"/>
      <c r="K196" s="14"/>
    </row>
    <row r="197" s="71" customFormat="1" ht="13" customHeight="1" spans="1:11">
      <c r="A197" s="19"/>
      <c r="B197" s="19"/>
      <c r="C197" s="14"/>
      <c r="D197" s="19"/>
      <c r="E197" s="14"/>
      <c r="F197" s="14"/>
      <c r="G197" s="14" t="s">
        <v>35</v>
      </c>
      <c r="H197" s="14" t="s">
        <v>36</v>
      </c>
      <c r="I197" s="14">
        <v>395.2035</v>
      </c>
      <c r="J197" s="19"/>
      <c r="K197" s="14"/>
    </row>
    <row r="198" s="71" customFormat="1" ht="13" customHeight="1" spans="1:11">
      <c r="A198" s="19"/>
      <c r="B198" s="19"/>
      <c r="C198" s="14"/>
      <c r="D198" s="19"/>
      <c r="E198" s="14"/>
      <c r="F198" s="14"/>
      <c r="G198" s="14" t="s">
        <v>35</v>
      </c>
      <c r="H198" s="14" t="s">
        <v>36</v>
      </c>
      <c r="I198" s="14">
        <v>9.7608</v>
      </c>
      <c r="J198" s="19"/>
      <c r="K198" s="14"/>
    </row>
    <row r="199" s="71" customFormat="1" ht="13" customHeight="1" spans="1:11">
      <c r="A199" s="19"/>
      <c r="B199" s="19"/>
      <c r="C199" s="14"/>
      <c r="D199" s="19"/>
      <c r="E199" s="14"/>
      <c r="F199" s="14"/>
      <c r="G199" s="14" t="s">
        <v>152</v>
      </c>
      <c r="H199" s="14" t="s">
        <v>112</v>
      </c>
      <c r="I199" s="14">
        <v>8.4046</v>
      </c>
      <c r="J199" s="19"/>
      <c r="K199" s="14"/>
    </row>
    <row r="200" s="71" customFormat="1" ht="13" customHeight="1" spans="1:11">
      <c r="A200" s="19"/>
      <c r="B200" s="19"/>
      <c r="C200" s="14"/>
      <c r="D200" s="19"/>
      <c r="E200" s="14"/>
      <c r="F200" s="14"/>
      <c r="G200" s="14" t="s">
        <v>39</v>
      </c>
      <c r="H200" s="14" t="s">
        <v>96</v>
      </c>
      <c r="I200" s="14">
        <v>516.9</v>
      </c>
      <c r="J200" s="19"/>
      <c r="K200" s="14"/>
    </row>
    <row r="201" s="71" customFormat="1" ht="13" customHeight="1" spans="1:11">
      <c r="A201" s="19"/>
      <c r="B201" s="19"/>
      <c r="C201" s="14"/>
      <c r="D201" s="19"/>
      <c r="E201" s="14"/>
      <c r="F201" s="14"/>
      <c r="G201" s="14" t="s">
        <v>39</v>
      </c>
      <c r="H201" s="14" t="s">
        <v>38</v>
      </c>
      <c r="I201" s="14">
        <v>176.6416</v>
      </c>
      <c r="J201" s="19"/>
      <c r="K201" s="14"/>
    </row>
    <row r="202" s="71" customFormat="1" ht="13" customHeight="1" spans="1:11">
      <c r="A202" s="19"/>
      <c r="B202" s="19"/>
      <c r="C202" s="14"/>
      <c r="D202" s="19"/>
      <c r="E202" s="14"/>
      <c r="F202" s="14"/>
      <c r="G202" s="14" t="s">
        <v>153</v>
      </c>
      <c r="H202" s="14" t="s">
        <v>130</v>
      </c>
      <c r="I202" s="14">
        <v>54.5248</v>
      </c>
      <c r="J202" s="19"/>
      <c r="K202" s="14"/>
    </row>
    <row r="203" s="71" customFormat="1" ht="13" customHeight="1" spans="1:11">
      <c r="A203" s="19"/>
      <c r="B203" s="19"/>
      <c r="C203" s="14"/>
      <c r="D203" s="19"/>
      <c r="E203" s="14"/>
      <c r="F203" s="14"/>
      <c r="G203" s="14" t="s">
        <v>37</v>
      </c>
      <c r="H203" s="14" t="s">
        <v>34</v>
      </c>
      <c r="I203" s="14">
        <v>70.635</v>
      </c>
      <c r="J203" s="19"/>
      <c r="K203" s="14"/>
    </row>
    <row r="204" s="71" customFormat="1" ht="13" customHeight="1" spans="1:11">
      <c r="A204" s="19"/>
      <c r="B204" s="19"/>
      <c r="C204" s="14"/>
      <c r="D204" s="19"/>
      <c r="E204" s="14"/>
      <c r="F204" s="14"/>
      <c r="G204" s="14" t="s">
        <v>154</v>
      </c>
      <c r="H204" s="14" t="s">
        <v>34</v>
      </c>
      <c r="I204" s="14">
        <v>73.4614</v>
      </c>
      <c r="J204" s="19"/>
      <c r="K204" s="14"/>
    </row>
    <row r="205" s="71" customFormat="1" ht="13" customHeight="1" spans="1:11">
      <c r="A205" s="19"/>
      <c r="B205" s="19"/>
      <c r="C205" s="14"/>
      <c r="D205" s="19"/>
      <c r="E205" s="14"/>
      <c r="F205" s="14"/>
      <c r="G205" s="14" t="s">
        <v>155</v>
      </c>
      <c r="H205" s="14" t="s">
        <v>97</v>
      </c>
      <c r="I205" s="14">
        <v>7.7993</v>
      </c>
      <c r="J205" s="19"/>
      <c r="K205" s="14"/>
    </row>
    <row r="206" s="71" customFormat="1" ht="13" customHeight="1" spans="1:11">
      <c r="A206" s="19"/>
      <c r="B206" s="19"/>
      <c r="C206" s="14"/>
      <c r="D206" s="19"/>
      <c r="E206" s="14"/>
      <c r="F206" s="14"/>
      <c r="G206" s="14" t="s">
        <v>155</v>
      </c>
      <c r="H206" s="14" t="s">
        <v>146</v>
      </c>
      <c r="I206" s="14">
        <v>7.1658</v>
      </c>
      <c r="J206" s="19"/>
      <c r="K206" s="14"/>
    </row>
    <row r="207" s="71" customFormat="1" ht="13" customHeight="1" spans="1:11">
      <c r="A207" s="19"/>
      <c r="B207" s="19"/>
      <c r="C207" s="14"/>
      <c r="D207" s="19"/>
      <c r="E207" s="14"/>
      <c r="F207" s="14"/>
      <c r="G207" s="14" t="s">
        <v>155</v>
      </c>
      <c r="H207" s="14" t="s">
        <v>122</v>
      </c>
      <c r="I207" s="14">
        <v>7.6463</v>
      </c>
      <c r="J207" s="19"/>
      <c r="K207" s="14"/>
    </row>
    <row r="208" s="71" customFormat="1" ht="13" customHeight="1" spans="1:11">
      <c r="A208" s="19"/>
      <c r="B208" s="19"/>
      <c r="C208" s="14"/>
      <c r="D208" s="19"/>
      <c r="E208" s="14"/>
      <c r="F208" s="14"/>
      <c r="G208" s="14" t="s">
        <v>155</v>
      </c>
      <c r="H208" s="14" t="s">
        <v>120</v>
      </c>
      <c r="I208" s="14">
        <v>6.464</v>
      </c>
      <c r="J208" s="19"/>
      <c r="K208" s="14"/>
    </row>
    <row r="209" s="71" customFormat="1" ht="13" customHeight="1" spans="1:11">
      <c r="A209" s="19"/>
      <c r="B209" s="19"/>
      <c r="C209" s="14"/>
      <c r="D209" s="19"/>
      <c r="E209" s="14"/>
      <c r="F209" s="14"/>
      <c r="G209" s="14" t="s">
        <v>155</v>
      </c>
      <c r="H209" s="14" t="s">
        <v>36</v>
      </c>
      <c r="I209" s="14">
        <v>9.0812</v>
      </c>
      <c r="J209" s="19"/>
      <c r="K209" s="14"/>
    </row>
    <row r="210" s="71" customFormat="1" ht="13" customHeight="1" spans="1:11">
      <c r="A210" s="19"/>
      <c r="B210" s="19"/>
      <c r="C210" s="14"/>
      <c r="D210" s="19"/>
      <c r="E210" s="14"/>
      <c r="F210" s="14"/>
      <c r="G210" s="14" t="s">
        <v>155</v>
      </c>
      <c r="H210" s="14" t="s">
        <v>124</v>
      </c>
      <c r="I210" s="14">
        <v>7.6119</v>
      </c>
      <c r="J210" s="19"/>
      <c r="K210" s="14"/>
    </row>
    <row r="211" s="71" customFormat="1" ht="13" customHeight="1" spans="1:11">
      <c r="A211" s="19"/>
      <c r="B211" s="19"/>
      <c r="C211" s="14"/>
      <c r="D211" s="19"/>
      <c r="E211" s="14"/>
      <c r="F211" s="14"/>
      <c r="G211" s="14" t="s">
        <v>156</v>
      </c>
      <c r="H211" s="14" t="s">
        <v>118</v>
      </c>
      <c r="I211" s="14">
        <v>3.6215</v>
      </c>
      <c r="J211" s="19"/>
      <c r="K211" s="14"/>
    </row>
    <row r="212" s="71" customFormat="1" ht="13" customHeight="1" spans="1:11">
      <c r="A212" s="19"/>
      <c r="B212" s="19"/>
      <c r="C212" s="14"/>
      <c r="D212" s="19"/>
      <c r="E212" s="14"/>
      <c r="F212" s="14"/>
      <c r="G212" s="14" t="s">
        <v>157</v>
      </c>
      <c r="H212" s="14" t="s">
        <v>116</v>
      </c>
      <c r="I212" s="14">
        <v>6.0186</v>
      </c>
      <c r="J212" s="19"/>
      <c r="K212" s="14"/>
    </row>
    <row r="213" s="71" customFormat="1" ht="13" customHeight="1" spans="1:11">
      <c r="A213" s="19"/>
      <c r="B213" s="19"/>
      <c r="C213" s="14"/>
      <c r="D213" s="19"/>
      <c r="E213" s="14"/>
      <c r="F213" s="14"/>
      <c r="G213" s="14" t="s">
        <v>157</v>
      </c>
      <c r="H213" s="14" t="s">
        <v>96</v>
      </c>
      <c r="I213" s="14">
        <v>5.6071</v>
      </c>
      <c r="J213" s="19"/>
      <c r="K213" s="14"/>
    </row>
    <row r="214" s="71" customFormat="1" ht="13" customHeight="1" spans="1:11">
      <c r="A214" s="19"/>
      <c r="B214" s="19"/>
      <c r="C214" s="14"/>
      <c r="D214" s="19"/>
      <c r="E214" s="14"/>
      <c r="F214" s="14"/>
      <c r="G214" s="14" t="s">
        <v>158</v>
      </c>
      <c r="H214" s="14" t="s">
        <v>78</v>
      </c>
      <c r="I214" s="14">
        <v>8.18</v>
      </c>
      <c r="J214" s="19"/>
      <c r="K214" s="14"/>
    </row>
    <row r="215" s="71" customFormat="1" ht="13" customHeight="1" spans="1:11">
      <c r="A215" s="19"/>
      <c r="B215" s="19"/>
      <c r="C215" s="14"/>
      <c r="D215" s="19"/>
      <c r="E215" s="14"/>
      <c r="F215" s="14"/>
      <c r="G215" s="14" t="s">
        <v>159</v>
      </c>
      <c r="H215" s="14" t="s">
        <v>113</v>
      </c>
      <c r="I215" s="14">
        <v>1.762</v>
      </c>
      <c r="J215" s="19"/>
      <c r="K215" s="14"/>
    </row>
    <row r="216" s="71" customFormat="1" ht="13" customHeight="1" spans="1:11">
      <c r="A216" s="19"/>
      <c r="B216" s="19"/>
      <c r="C216" s="14"/>
      <c r="D216" s="19"/>
      <c r="E216" s="14"/>
      <c r="F216" s="14"/>
      <c r="G216" s="14" t="s">
        <v>160</v>
      </c>
      <c r="H216" s="14" t="s">
        <v>96</v>
      </c>
      <c r="I216" s="14">
        <v>557.4501</v>
      </c>
      <c r="J216" s="19"/>
      <c r="K216" s="14"/>
    </row>
    <row r="217" s="71" customFormat="1" ht="13" customHeight="1" spans="1:11">
      <c r="A217" s="19"/>
      <c r="B217" s="19"/>
      <c r="C217" s="14"/>
      <c r="D217" s="19"/>
      <c r="E217" s="14"/>
      <c r="F217" s="14"/>
      <c r="G217" s="14" t="s">
        <v>161</v>
      </c>
      <c r="H217" s="14" t="s">
        <v>33</v>
      </c>
      <c r="I217" s="14">
        <v>1513.26816</v>
      </c>
      <c r="J217" s="19"/>
      <c r="K217" s="14"/>
    </row>
    <row r="218" s="36" customFormat="1" ht="21" customHeight="1" spans="1:12">
      <c r="A218" s="89" t="s">
        <v>162</v>
      </c>
      <c r="B218" s="89"/>
      <c r="C218" s="19"/>
      <c r="D218" s="89"/>
      <c r="E218" s="89"/>
      <c r="F218" s="89">
        <f>SUM(F4:F217)</f>
        <v>54220.5</v>
      </c>
      <c r="G218" s="89"/>
      <c r="H218" s="89"/>
      <c r="I218" s="89">
        <f>SUM(I4:I217)</f>
        <v>54220.5</v>
      </c>
      <c r="J218" s="89">
        <v>0</v>
      </c>
      <c r="K218" s="14"/>
      <c r="L218" s="92"/>
    </row>
    <row r="219" s="71" customFormat="1" ht="28" customHeight="1" spans="1:12">
      <c r="A219" s="19">
        <v>16</v>
      </c>
      <c r="B219" s="19" t="s">
        <v>65</v>
      </c>
      <c r="C219" s="19" t="s">
        <v>163</v>
      </c>
      <c r="D219" s="19" t="s">
        <v>164</v>
      </c>
      <c r="E219" s="14" t="s">
        <v>43</v>
      </c>
      <c r="F219" s="19">
        <v>735</v>
      </c>
      <c r="G219" s="14" t="s">
        <v>165</v>
      </c>
      <c r="H219" s="14" t="s">
        <v>166</v>
      </c>
      <c r="I219" s="14">
        <v>406</v>
      </c>
      <c r="J219" s="14">
        <v>0</v>
      </c>
      <c r="K219" s="14"/>
      <c r="L219" s="92"/>
    </row>
    <row r="220" s="71" customFormat="1" ht="28" customHeight="1" spans="1:12">
      <c r="A220" s="19"/>
      <c r="B220" s="19"/>
      <c r="C220" s="19"/>
      <c r="D220" s="19"/>
      <c r="E220" s="14"/>
      <c r="F220" s="19"/>
      <c r="G220" s="14" t="s">
        <v>62</v>
      </c>
      <c r="H220" s="14" t="s">
        <v>166</v>
      </c>
      <c r="I220" s="14">
        <v>329</v>
      </c>
      <c r="J220" s="14"/>
      <c r="K220" s="14"/>
      <c r="L220" s="92"/>
    </row>
    <row r="221" s="36" customFormat="1" ht="16" customHeight="1" spans="1:12">
      <c r="A221" s="19">
        <v>17</v>
      </c>
      <c r="B221" s="19" t="s">
        <v>167</v>
      </c>
      <c r="C221" s="19" t="s">
        <v>168</v>
      </c>
      <c r="D221" s="19" t="s">
        <v>169</v>
      </c>
      <c r="E221" s="19" t="s">
        <v>16</v>
      </c>
      <c r="F221" s="19">
        <v>450</v>
      </c>
      <c r="G221" s="53" t="s">
        <v>170</v>
      </c>
      <c r="H221" s="53" t="s">
        <v>36</v>
      </c>
      <c r="I221" s="53">
        <v>45</v>
      </c>
      <c r="J221" s="19">
        <f>F221-I221-I222-I223-I224-I225-I226-I227-I228-I229</f>
        <v>0</v>
      </c>
      <c r="K221" s="14"/>
      <c r="L221" s="92"/>
    </row>
    <row r="222" s="71" customFormat="1" ht="75" customHeight="1" spans="1:12">
      <c r="A222" s="19"/>
      <c r="B222" s="19"/>
      <c r="C222" s="19"/>
      <c r="D222" s="19"/>
      <c r="E222" s="19"/>
      <c r="F222" s="19"/>
      <c r="G222" s="53" t="s">
        <v>39</v>
      </c>
      <c r="H222" s="53" t="s">
        <v>146</v>
      </c>
      <c r="I222" s="61">
        <v>180</v>
      </c>
      <c r="J222" s="19"/>
      <c r="K222" s="14"/>
      <c r="L222" s="93"/>
    </row>
    <row r="223" s="71" customFormat="1" ht="16" customHeight="1" spans="1:11">
      <c r="A223" s="19"/>
      <c r="B223" s="19"/>
      <c r="C223" s="19"/>
      <c r="D223" s="19"/>
      <c r="E223" s="19"/>
      <c r="F223" s="19"/>
      <c r="G223" s="53" t="s">
        <v>171</v>
      </c>
      <c r="H223" s="53" t="s">
        <v>116</v>
      </c>
      <c r="I223" s="53">
        <v>90</v>
      </c>
      <c r="J223" s="19"/>
      <c r="K223" s="14"/>
    </row>
    <row r="224" s="71" customFormat="1" ht="16" customHeight="1" spans="1:11">
      <c r="A224" s="19"/>
      <c r="B224" s="19"/>
      <c r="C224" s="19"/>
      <c r="D224" s="19"/>
      <c r="E224" s="19"/>
      <c r="F224" s="19"/>
      <c r="G224" s="53" t="s">
        <v>172</v>
      </c>
      <c r="H224" s="53" t="s">
        <v>98</v>
      </c>
      <c r="I224" s="53">
        <v>45</v>
      </c>
      <c r="J224" s="19"/>
      <c r="K224" s="53"/>
    </row>
    <row r="225" s="71" customFormat="1" ht="16" customHeight="1" spans="1:11">
      <c r="A225" s="19"/>
      <c r="B225" s="19"/>
      <c r="C225" s="19"/>
      <c r="D225" s="19"/>
      <c r="E225" s="19"/>
      <c r="F225" s="19"/>
      <c r="G225" s="19" t="s">
        <v>173</v>
      </c>
      <c r="H225" s="19" t="s">
        <v>123</v>
      </c>
      <c r="I225" s="19">
        <v>45</v>
      </c>
      <c r="J225" s="19"/>
      <c r="K225" s="53"/>
    </row>
    <row r="226" s="71" customFormat="1" ht="16" customHeight="1" spans="1:11">
      <c r="A226" s="19"/>
      <c r="B226" s="19"/>
      <c r="C226" s="19"/>
      <c r="D226" s="19"/>
      <c r="E226" s="19"/>
      <c r="F226" s="19"/>
      <c r="G226" s="53" t="s">
        <v>174</v>
      </c>
      <c r="H226" s="53" t="s">
        <v>124</v>
      </c>
      <c r="I226" s="53">
        <v>45</v>
      </c>
      <c r="J226" s="19"/>
      <c r="K226" s="53"/>
    </row>
    <row r="227" s="71" customFormat="1" ht="16" customHeight="1" spans="1:11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4"/>
    </row>
    <row r="228" s="71" customFormat="1" ht="16" customHeight="1" spans="1:11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4"/>
    </row>
    <row r="229" s="71" customFormat="1" ht="16" customHeight="1" spans="1:11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4"/>
    </row>
    <row r="230" s="71" customFormat="1" ht="16" customHeight="1" spans="1:11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4"/>
    </row>
    <row r="231" s="71" customFormat="1" ht="16" customHeight="1" spans="1:11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4"/>
    </row>
    <row r="232" s="71" customFormat="1" ht="27" customHeight="1" spans="1:11">
      <c r="A232" s="19"/>
      <c r="B232" s="19"/>
      <c r="C232" s="19"/>
      <c r="D232" s="19" t="s">
        <v>175</v>
      </c>
      <c r="E232" s="19"/>
      <c r="F232" s="19">
        <v>292</v>
      </c>
      <c r="G232" s="19" t="s">
        <v>138</v>
      </c>
      <c r="H232" s="19" t="s">
        <v>33</v>
      </c>
      <c r="I232" s="19">
        <v>186</v>
      </c>
      <c r="J232" s="19">
        <v>0</v>
      </c>
      <c r="K232" s="14"/>
    </row>
    <row r="233" s="71" customFormat="1" ht="27" customHeight="1" spans="1:11">
      <c r="A233" s="19"/>
      <c r="B233" s="19"/>
      <c r="C233" s="19"/>
      <c r="D233" s="19"/>
      <c r="E233" s="19"/>
      <c r="F233" s="19"/>
      <c r="G233" s="19" t="s">
        <v>71</v>
      </c>
      <c r="H233" s="19" t="s">
        <v>93</v>
      </c>
      <c r="I233" s="19">
        <v>106</v>
      </c>
      <c r="J233" s="19"/>
      <c r="K233" s="14"/>
    </row>
    <row r="234" s="71" customFormat="1" ht="27" customHeight="1" spans="1:11">
      <c r="A234" s="19">
        <v>18</v>
      </c>
      <c r="B234" s="19" t="s">
        <v>176</v>
      </c>
      <c r="C234" s="19" t="s">
        <v>177</v>
      </c>
      <c r="D234" s="14" t="s">
        <v>178</v>
      </c>
      <c r="E234" s="19" t="s">
        <v>58</v>
      </c>
      <c r="F234" s="19">
        <v>50</v>
      </c>
      <c r="G234" s="53" t="s">
        <v>170</v>
      </c>
      <c r="H234" s="53" t="s">
        <v>36</v>
      </c>
      <c r="I234" s="53">
        <v>5</v>
      </c>
      <c r="J234" s="19">
        <f>F234-I234-I235-I236-I237-I238-I239</f>
        <v>0</v>
      </c>
      <c r="K234" s="14"/>
    </row>
    <row r="235" s="71" customFormat="1" ht="27" customHeight="1" spans="1:11">
      <c r="A235" s="19"/>
      <c r="B235" s="19"/>
      <c r="C235" s="19"/>
      <c r="D235" s="14"/>
      <c r="E235" s="19"/>
      <c r="F235" s="19"/>
      <c r="G235" s="53" t="s">
        <v>39</v>
      </c>
      <c r="H235" s="53" t="s">
        <v>146</v>
      </c>
      <c r="I235" s="53">
        <v>20</v>
      </c>
      <c r="J235" s="19"/>
      <c r="K235" s="14"/>
    </row>
    <row r="236" s="71" customFormat="1" ht="27" customHeight="1" spans="1:11">
      <c r="A236" s="19"/>
      <c r="B236" s="19"/>
      <c r="C236" s="19"/>
      <c r="D236" s="14"/>
      <c r="E236" s="19"/>
      <c r="F236" s="19"/>
      <c r="G236" s="53" t="s">
        <v>171</v>
      </c>
      <c r="H236" s="53" t="s">
        <v>116</v>
      </c>
      <c r="I236" s="53">
        <v>10</v>
      </c>
      <c r="J236" s="19"/>
      <c r="K236" s="14"/>
    </row>
    <row r="237" s="71" customFormat="1" ht="27" customHeight="1" spans="1:11">
      <c r="A237" s="19"/>
      <c r="B237" s="19"/>
      <c r="C237" s="19"/>
      <c r="D237" s="14"/>
      <c r="E237" s="19"/>
      <c r="F237" s="19"/>
      <c r="G237" s="53" t="s">
        <v>172</v>
      </c>
      <c r="H237" s="53" t="s">
        <v>179</v>
      </c>
      <c r="I237" s="53">
        <v>5</v>
      </c>
      <c r="J237" s="19"/>
      <c r="K237" s="53"/>
    </row>
    <row r="238" s="71" customFormat="1" ht="27" customHeight="1" spans="1:11">
      <c r="A238" s="19"/>
      <c r="B238" s="19"/>
      <c r="C238" s="19"/>
      <c r="D238" s="14"/>
      <c r="E238" s="19"/>
      <c r="F238" s="19"/>
      <c r="G238" s="19" t="s">
        <v>173</v>
      </c>
      <c r="H238" s="19" t="s">
        <v>123</v>
      </c>
      <c r="I238" s="14">
        <v>5</v>
      </c>
      <c r="J238" s="19"/>
      <c r="K238" s="53"/>
    </row>
    <row r="239" s="71" customFormat="1" ht="27" customHeight="1" spans="1:11">
      <c r="A239" s="19"/>
      <c r="B239" s="19"/>
      <c r="C239" s="19"/>
      <c r="D239" s="14"/>
      <c r="E239" s="19"/>
      <c r="F239" s="19"/>
      <c r="G239" s="53" t="s">
        <v>174</v>
      </c>
      <c r="H239" s="53" t="s">
        <v>124</v>
      </c>
      <c r="I239" s="53">
        <v>5</v>
      </c>
      <c r="J239" s="19"/>
      <c r="K239" s="53"/>
    </row>
    <row r="240" s="36" customFormat="1" ht="19" customHeight="1" spans="1:11">
      <c r="A240" s="89" t="s">
        <v>180</v>
      </c>
      <c r="B240" s="89"/>
      <c r="C240" s="89"/>
      <c r="D240" s="89"/>
      <c r="E240" s="89"/>
      <c r="F240" s="89">
        <f t="shared" ref="F240:J240" si="0">SUM(F219:F239)</f>
        <v>1527</v>
      </c>
      <c r="G240" s="89"/>
      <c r="H240" s="89"/>
      <c r="I240" s="89">
        <f t="shared" si="0"/>
        <v>1527</v>
      </c>
      <c r="J240" s="89">
        <f t="shared" si="0"/>
        <v>0</v>
      </c>
      <c r="K240" s="89"/>
    </row>
    <row r="241" s="36" customFormat="1" ht="43" customHeight="1" spans="1:11">
      <c r="A241" s="19">
        <v>19</v>
      </c>
      <c r="B241" s="19" t="s">
        <v>13</v>
      </c>
      <c r="C241" s="19" t="s">
        <v>181</v>
      </c>
      <c r="D241" s="19" t="s">
        <v>182</v>
      </c>
      <c r="E241" s="19" t="s">
        <v>43</v>
      </c>
      <c r="F241" s="19">
        <v>32</v>
      </c>
      <c r="G241" s="19" t="s">
        <v>183</v>
      </c>
      <c r="H241" s="19" t="s">
        <v>184</v>
      </c>
      <c r="I241" s="19">
        <v>32</v>
      </c>
      <c r="J241" s="19">
        <f t="shared" ref="J241:J243" si="1">F241-I241</f>
        <v>0</v>
      </c>
      <c r="K241" s="19"/>
    </row>
    <row r="242" s="36" customFormat="1" ht="27" customHeight="1" spans="1:11">
      <c r="A242" s="19">
        <v>20</v>
      </c>
      <c r="B242" s="19" t="s">
        <v>13</v>
      </c>
      <c r="C242" s="19" t="s">
        <v>185</v>
      </c>
      <c r="D242" s="19" t="s">
        <v>186</v>
      </c>
      <c r="E242" s="19" t="s">
        <v>43</v>
      </c>
      <c r="F242" s="19">
        <v>14</v>
      </c>
      <c r="G242" s="14" t="s">
        <v>187</v>
      </c>
      <c r="H242" s="14" t="s">
        <v>25</v>
      </c>
      <c r="I242" s="14">
        <v>14</v>
      </c>
      <c r="J242" s="19">
        <f t="shared" si="1"/>
        <v>0</v>
      </c>
      <c r="K242" s="19"/>
    </row>
    <row r="243" s="36" customFormat="1" ht="60" customHeight="1" spans="1:11">
      <c r="A243" s="19"/>
      <c r="B243" s="19"/>
      <c r="C243" s="19"/>
      <c r="D243" s="19" t="s">
        <v>188</v>
      </c>
      <c r="E243" s="19" t="s">
        <v>43</v>
      </c>
      <c r="F243" s="19">
        <v>11</v>
      </c>
      <c r="G243" s="14" t="s">
        <v>189</v>
      </c>
      <c r="H243" s="14" t="s">
        <v>25</v>
      </c>
      <c r="I243" s="14">
        <v>11</v>
      </c>
      <c r="J243" s="19">
        <f t="shared" si="1"/>
        <v>0</v>
      </c>
      <c r="K243" s="19"/>
    </row>
    <row r="244" s="36" customFormat="1" ht="37" customHeight="1" spans="1:11">
      <c r="A244" s="19">
        <v>21</v>
      </c>
      <c r="B244" s="19" t="s">
        <v>13</v>
      </c>
      <c r="C244" s="19" t="s">
        <v>190</v>
      </c>
      <c r="D244" s="19" t="s">
        <v>191</v>
      </c>
      <c r="E244" s="14" t="s">
        <v>16</v>
      </c>
      <c r="F244" s="19">
        <v>108</v>
      </c>
      <c r="G244" s="14" t="s">
        <v>127</v>
      </c>
      <c r="H244" s="14" t="s">
        <v>18</v>
      </c>
      <c r="I244" s="14">
        <v>3.6</v>
      </c>
      <c r="J244" s="19">
        <v>0</v>
      </c>
      <c r="K244" s="14"/>
    </row>
    <row r="245" s="36" customFormat="1" ht="37" customHeight="1" spans="1:11">
      <c r="A245" s="19"/>
      <c r="B245" s="19"/>
      <c r="C245" s="19"/>
      <c r="D245" s="19"/>
      <c r="E245" s="14"/>
      <c r="F245" s="19"/>
      <c r="G245" s="14" t="s">
        <v>71</v>
      </c>
      <c r="H245" s="14" t="s">
        <v>93</v>
      </c>
      <c r="I245" s="14">
        <v>104.4</v>
      </c>
      <c r="J245" s="19"/>
      <c r="K245" s="14"/>
    </row>
    <row r="246" s="36" customFormat="1" ht="37" customHeight="1" spans="1:11">
      <c r="A246" s="19"/>
      <c r="B246" s="19"/>
      <c r="C246" s="19"/>
      <c r="D246" s="19" t="s">
        <v>192</v>
      </c>
      <c r="E246" s="14" t="s">
        <v>16</v>
      </c>
      <c r="F246" s="19">
        <v>90</v>
      </c>
      <c r="G246" s="14" t="s">
        <v>71</v>
      </c>
      <c r="H246" s="14" t="s">
        <v>93</v>
      </c>
      <c r="I246" s="19">
        <v>31.38</v>
      </c>
      <c r="J246" s="19">
        <f>F246-I246-I247-I248</f>
        <v>0</v>
      </c>
      <c r="K246" s="14"/>
    </row>
    <row r="247" s="36" customFormat="1" ht="37" customHeight="1" spans="1:11">
      <c r="A247" s="19"/>
      <c r="B247" s="19"/>
      <c r="C247" s="19"/>
      <c r="D247" s="19"/>
      <c r="E247" s="14"/>
      <c r="F247" s="19"/>
      <c r="G247" s="14" t="s">
        <v>81</v>
      </c>
      <c r="H247" s="14" t="s">
        <v>33</v>
      </c>
      <c r="I247" s="19">
        <v>7.12</v>
      </c>
      <c r="J247" s="19"/>
      <c r="K247" s="94"/>
    </row>
    <row r="248" s="36" customFormat="1" ht="37" customHeight="1" spans="1:11">
      <c r="A248" s="19"/>
      <c r="B248" s="19"/>
      <c r="C248" s="19"/>
      <c r="D248" s="19"/>
      <c r="E248" s="14"/>
      <c r="F248" s="19"/>
      <c r="G248" s="14" t="s">
        <v>24</v>
      </c>
      <c r="H248" s="14" t="s">
        <v>25</v>
      </c>
      <c r="I248" s="19">
        <v>51.5</v>
      </c>
      <c r="J248" s="19"/>
      <c r="K248" s="14"/>
    </row>
    <row r="249" s="36" customFormat="1" ht="28" customHeight="1" spans="1:11">
      <c r="A249" s="19"/>
      <c r="B249" s="19"/>
      <c r="C249" s="19"/>
      <c r="D249" s="19" t="s">
        <v>193</v>
      </c>
      <c r="E249" s="14" t="s">
        <v>16</v>
      </c>
      <c r="F249" s="14">
        <v>80</v>
      </c>
      <c r="G249" s="14" t="s">
        <v>189</v>
      </c>
      <c r="H249" s="14" t="s">
        <v>25</v>
      </c>
      <c r="I249" s="14">
        <v>80</v>
      </c>
      <c r="J249" s="19">
        <f t="shared" ref="J249:J251" si="2">F249-I249</f>
        <v>0</v>
      </c>
      <c r="K249" s="14"/>
    </row>
    <row r="250" s="36" customFormat="1" ht="47" customHeight="1" spans="1:11">
      <c r="A250" s="19"/>
      <c r="B250" s="19"/>
      <c r="C250" s="19"/>
      <c r="D250" s="19" t="s">
        <v>194</v>
      </c>
      <c r="E250" s="14" t="s">
        <v>16</v>
      </c>
      <c r="F250" s="90">
        <v>55</v>
      </c>
      <c r="G250" s="14" t="s">
        <v>189</v>
      </c>
      <c r="H250" s="14" t="s">
        <v>25</v>
      </c>
      <c r="I250" s="19">
        <v>55</v>
      </c>
      <c r="J250" s="19">
        <f t="shared" si="2"/>
        <v>0</v>
      </c>
      <c r="K250" s="19"/>
    </row>
    <row r="251" s="36" customFormat="1" ht="47" customHeight="1" spans="1:11">
      <c r="A251" s="19">
        <v>22</v>
      </c>
      <c r="B251" s="19" t="s">
        <v>13</v>
      </c>
      <c r="C251" s="19" t="s">
        <v>195</v>
      </c>
      <c r="D251" s="19" t="s">
        <v>196</v>
      </c>
      <c r="E251" s="19" t="s">
        <v>43</v>
      </c>
      <c r="F251" s="19">
        <v>54</v>
      </c>
      <c r="G251" s="91" t="s">
        <v>152</v>
      </c>
      <c r="H251" s="14" t="s">
        <v>25</v>
      </c>
      <c r="I251" s="90">
        <v>54</v>
      </c>
      <c r="J251" s="19">
        <f t="shared" si="2"/>
        <v>0</v>
      </c>
      <c r="K251" s="19"/>
    </row>
    <row r="252" s="71" customFormat="1" ht="24" customHeight="1" spans="1:11">
      <c r="A252" s="19">
        <v>23</v>
      </c>
      <c r="B252" s="19" t="s">
        <v>26</v>
      </c>
      <c r="C252" s="19" t="s">
        <v>197</v>
      </c>
      <c r="D252" s="19" t="s">
        <v>198</v>
      </c>
      <c r="E252" s="90" t="s">
        <v>43</v>
      </c>
      <c r="F252" s="19">
        <v>200</v>
      </c>
      <c r="G252" s="14" t="s">
        <v>165</v>
      </c>
      <c r="H252" s="14" t="s">
        <v>166</v>
      </c>
      <c r="I252" s="14">
        <v>90</v>
      </c>
      <c r="J252" s="14">
        <v>0</v>
      </c>
      <c r="K252" s="14"/>
    </row>
    <row r="253" s="71" customFormat="1" ht="24" customHeight="1" spans="1:11">
      <c r="A253" s="19"/>
      <c r="B253" s="19"/>
      <c r="C253" s="19"/>
      <c r="D253" s="19"/>
      <c r="E253" s="90"/>
      <c r="F253" s="19"/>
      <c r="G253" s="14" t="s">
        <v>62</v>
      </c>
      <c r="H253" s="14" t="s">
        <v>166</v>
      </c>
      <c r="I253" s="14">
        <v>25</v>
      </c>
      <c r="J253" s="14"/>
      <c r="K253" s="14"/>
    </row>
    <row r="254" s="71" customFormat="1" ht="24" customHeight="1" spans="1:11">
      <c r="A254" s="19"/>
      <c r="B254" s="19"/>
      <c r="C254" s="19"/>
      <c r="D254" s="19"/>
      <c r="E254" s="90"/>
      <c r="F254" s="19"/>
      <c r="G254" s="14" t="s">
        <v>54</v>
      </c>
      <c r="H254" s="14" t="s">
        <v>18</v>
      </c>
      <c r="I254" s="14">
        <v>55</v>
      </c>
      <c r="J254" s="14"/>
      <c r="K254" s="14"/>
    </row>
    <row r="255" s="71" customFormat="1" ht="24" customHeight="1" spans="1:11">
      <c r="A255" s="19"/>
      <c r="B255" s="19"/>
      <c r="C255" s="19"/>
      <c r="D255" s="19"/>
      <c r="E255" s="90"/>
      <c r="F255" s="19"/>
      <c r="G255" s="75" t="s">
        <v>71</v>
      </c>
      <c r="H255" s="14" t="s">
        <v>93</v>
      </c>
      <c r="I255" s="14">
        <v>21.75</v>
      </c>
      <c r="J255" s="14"/>
      <c r="K255" s="14"/>
    </row>
    <row r="256" s="71" customFormat="1" ht="24" customHeight="1" spans="1:11">
      <c r="A256" s="19"/>
      <c r="B256" s="19"/>
      <c r="C256" s="19"/>
      <c r="D256" s="19"/>
      <c r="E256" s="90"/>
      <c r="F256" s="19"/>
      <c r="G256" s="14" t="s">
        <v>81</v>
      </c>
      <c r="H256" s="14" t="s">
        <v>33</v>
      </c>
      <c r="I256" s="14">
        <v>8.25</v>
      </c>
      <c r="J256" s="14"/>
      <c r="K256" s="14"/>
    </row>
    <row r="257" s="71" customFormat="1" ht="42" customHeight="1" spans="1:11">
      <c r="A257" s="19">
        <v>24</v>
      </c>
      <c r="B257" s="19" t="s">
        <v>199</v>
      </c>
      <c r="C257" s="19" t="s">
        <v>200</v>
      </c>
      <c r="D257" s="19" t="s">
        <v>201</v>
      </c>
      <c r="E257" s="14" t="s">
        <v>16</v>
      </c>
      <c r="F257" s="19">
        <v>7</v>
      </c>
      <c r="G257" s="14" t="s">
        <v>165</v>
      </c>
      <c r="H257" s="14" t="s">
        <v>166</v>
      </c>
      <c r="I257" s="14">
        <v>7</v>
      </c>
      <c r="J257" s="14">
        <f t="shared" ref="J257:J262" si="3">F257-I257</f>
        <v>0</v>
      </c>
      <c r="K257" s="14"/>
    </row>
    <row r="258" s="71" customFormat="1" ht="39" customHeight="1" spans="1:11">
      <c r="A258" s="14">
        <v>25</v>
      </c>
      <c r="B258" s="14" t="s">
        <v>202</v>
      </c>
      <c r="C258" s="19" t="s">
        <v>203</v>
      </c>
      <c r="D258" s="19" t="s">
        <v>204</v>
      </c>
      <c r="E258" s="90" t="s">
        <v>43</v>
      </c>
      <c r="F258" s="14">
        <v>9.54</v>
      </c>
      <c r="G258" s="14" t="s">
        <v>147</v>
      </c>
      <c r="H258" s="14" t="s">
        <v>25</v>
      </c>
      <c r="I258" s="14">
        <v>9.54</v>
      </c>
      <c r="J258" s="19">
        <f t="shared" si="3"/>
        <v>0</v>
      </c>
      <c r="K258" s="19"/>
    </row>
    <row r="259" s="71" customFormat="1" ht="39" customHeight="1" spans="1:11">
      <c r="A259" s="14"/>
      <c r="B259" s="14"/>
      <c r="C259" s="19"/>
      <c r="D259" s="19" t="s">
        <v>205</v>
      </c>
      <c r="E259" s="90" t="s">
        <v>43</v>
      </c>
      <c r="F259" s="14">
        <v>2.9</v>
      </c>
      <c r="G259" s="14" t="s">
        <v>147</v>
      </c>
      <c r="H259" s="14" t="s">
        <v>25</v>
      </c>
      <c r="I259" s="14">
        <v>2.9</v>
      </c>
      <c r="J259" s="19">
        <f t="shared" si="3"/>
        <v>0</v>
      </c>
      <c r="K259" s="19"/>
    </row>
    <row r="260" s="71" customFormat="1" ht="39" customHeight="1" spans="1:11">
      <c r="A260" s="14"/>
      <c r="B260" s="14"/>
      <c r="C260" s="19"/>
      <c r="D260" s="19" t="s">
        <v>206</v>
      </c>
      <c r="E260" s="90" t="s">
        <v>43</v>
      </c>
      <c r="F260" s="14">
        <v>12.04</v>
      </c>
      <c r="G260" s="53" t="s">
        <v>207</v>
      </c>
      <c r="H260" s="14" t="s">
        <v>25</v>
      </c>
      <c r="I260" s="53">
        <v>12.04</v>
      </c>
      <c r="J260" s="19">
        <f t="shared" si="3"/>
        <v>0</v>
      </c>
      <c r="K260" s="19"/>
    </row>
    <row r="261" s="71" customFormat="1" ht="39" customHeight="1" spans="1:11">
      <c r="A261" s="14"/>
      <c r="B261" s="14"/>
      <c r="C261" s="19"/>
      <c r="D261" s="19" t="s">
        <v>208</v>
      </c>
      <c r="E261" s="90" t="s">
        <v>43</v>
      </c>
      <c r="F261" s="14">
        <v>1.2</v>
      </c>
      <c r="G261" s="14" t="s">
        <v>209</v>
      </c>
      <c r="H261" s="14" t="s">
        <v>25</v>
      </c>
      <c r="I261" s="14">
        <v>1.2</v>
      </c>
      <c r="J261" s="19">
        <f t="shared" si="3"/>
        <v>0</v>
      </c>
      <c r="K261" s="19"/>
    </row>
    <row r="262" s="71" customFormat="1" ht="29" customHeight="1" spans="1:11">
      <c r="A262" s="19">
        <v>26</v>
      </c>
      <c r="B262" s="19" t="s">
        <v>210</v>
      </c>
      <c r="C262" s="19" t="s">
        <v>211</v>
      </c>
      <c r="D262" s="19" t="s">
        <v>212</v>
      </c>
      <c r="E262" s="90" t="s">
        <v>43</v>
      </c>
      <c r="F262" s="19">
        <v>29</v>
      </c>
      <c r="G262" s="19" t="s">
        <v>138</v>
      </c>
      <c r="H262" s="19" t="s">
        <v>33</v>
      </c>
      <c r="I262" s="19">
        <v>29</v>
      </c>
      <c r="J262" s="19">
        <f t="shared" si="3"/>
        <v>0</v>
      </c>
      <c r="K262" s="14"/>
    </row>
    <row r="263" s="71" customFormat="1" ht="29" customHeight="1" spans="1:11">
      <c r="A263" s="48">
        <v>27</v>
      </c>
      <c r="B263" s="48" t="s">
        <v>69</v>
      </c>
      <c r="C263" s="48" t="s">
        <v>213</v>
      </c>
      <c r="D263" s="48" t="s">
        <v>214</v>
      </c>
      <c r="E263" s="48" t="s">
        <v>16</v>
      </c>
      <c r="F263" s="48">
        <v>3168</v>
      </c>
      <c r="G263" s="19" t="s">
        <v>101</v>
      </c>
      <c r="H263" s="14" t="s">
        <v>25</v>
      </c>
      <c r="I263" s="19">
        <v>2000</v>
      </c>
      <c r="J263" s="48">
        <v>0</v>
      </c>
      <c r="K263" s="19"/>
    </row>
    <row r="264" s="71" customFormat="1" ht="29" customHeight="1" spans="1:11">
      <c r="A264" s="49"/>
      <c r="B264" s="49"/>
      <c r="C264" s="49"/>
      <c r="D264" s="49"/>
      <c r="E264" s="49"/>
      <c r="F264" s="49"/>
      <c r="G264" s="61" t="s">
        <v>215</v>
      </c>
      <c r="H264" s="53" t="s">
        <v>25</v>
      </c>
      <c r="I264" s="61">
        <v>1168</v>
      </c>
      <c r="J264" s="49"/>
      <c r="K264" s="19"/>
    </row>
    <row r="265" s="71" customFormat="1" ht="29" customHeight="1" spans="1:11">
      <c r="A265" s="19">
        <v>28</v>
      </c>
      <c r="B265" s="19" t="s">
        <v>216</v>
      </c>
      <c r="C265" s="19" t="s">
        <v>217</v>
      </c>
      <c r="D265" s="19" t="s">
        <v>218</v>
      </c>
      <c r="E265" s="14" t="s">
        <v>16</v>
      </c>
      <c r="F265" s="19">
        <v>1135.5</v>
      </c>
      <c r="G265" s="19" t="s">
        <v>141</v>
      </c>
      <c r="H265" s="19" t="s">
        <v>93</v>
      </c>
      <c r="I265" s="19">
        <v>166.5</v>
      </c>
      <c r="J265" s="19">
        <f>F265-I265-I266-I267</f>
        <v>0</v>
      </c>
      <c r="K265" s="14"/>
    </row>
    <row r="266" s="71" customFormat="1" ht="29" customHeight="1" spans="1:11">
      <c r="A266" s="19"/>
      <c r="B266" s="19"/>
      <c r="C266" s="19"/>
      <c r="D266" s="19"/>
      <c r="E266" s="14"/>
      <c r="F266" s="19"/>
      <c r="G266" s="19" t="s">
        <v>138</v>
      </c>
      <c r="H266" s="19" t="s">
        <v>33</v>
      </c>
      <c r="I266" s="19">
        <v>563</v>
      </c>
      <c r="J266" s="19"/>
      <c r="K266" s="14"/>
    </row>
    <row r="267" s="71" customFormat="1" ht="29" customHeight="1" spans="1:11">
      <c r="A267" s="19"/>
      <c r="B267" s="19"/>
      <c r="C267" s="19"/>
      <c r="D267" s="19"/>
      <c r="E267" s="14"/>
      <c r="F267" s="19"/>
      <c r="G267" s="19" t="s">
        <v>138</v>
      </c>
      <c r="H267" s="19" t="s">
        <v>33</v>
      </c>
      <c r="I267" s="19">
        <v>406</v>
      </c>
      <c r="J267" s="19"/>
      <c r="K267" s="14"/>
    </row>
    <row r="268" s="71" customFormat="1" ht="48" customHeight="1" spans="1:11">
      <c r="A268" s="19">
        <v>29</v>
      </c>
      <c r="B268" s="19" t="s">
        <v>26</v>
      </c>
      <c r="C268" s="19" t="s">
        <v>219</v>
      </c>
      <c r="D268" s="19" t="s">
        <v>220</v>
      </c>
      <c r="E268" s="19" t="s">
        <v>43</v>
      </c>
      <c r="F268" s="19">
        <v>3400</v>
      </c>
      <c r="G268" s="14" t="s">
        <v>73</v>
      </c>
      <c r="H268" s="14" t="s">
        <v>25</v>
      </c>
      <c r="I268" s="14">
        <v>3400</v>
      </c>
      <c r="J268" s="14">
        <f t="shared" ref="J268:J280" si="4">F268-I268</f>
        <v>0</v>
      </c>
      <c r="K268" s="14"/>
    </row>
    <row r="269" s="71" customFormat="1" ht="56" customHeight="1" spans="1:11">
      <c r="A269" s="19">
        <v>30</v>
      </c>
      <c r="B269" s="19" t="s">
        <v>86</v>
      </c>
      <c r="C269" s="19" t="s">
        <v>221</v>
      </c>
      <c r="D269" s="75" t="s">
        <v>222</v>
      </c>
      <c r="E269" s="75" t="s">
        <v>58</v>
      </c>
      <c r="F269" s="19">
        <v>1.88</v>
      </c>
      <c r="G269" s="14" t="s">
        <v>209</v>
      </c>
      <c r="H269" s="14" t="s">
        <v>25</v>
      </c>
      <c r="I269" s="14">
        <v>1.88</v>
      </c>
      <c r="J269" s="14">
        <f t="shared" si="4"/>
        <v>0</v>
      </c>
      <c r="K269" s="14"/>
    </row>
    <row r="270" s="71" customFormat="1" ht="29" customHeight="1" spans="1:11">
      <c r="A270" s="19">
        <v>31</v>
      </c>
      <c r="B270" s="19" t="s">
        <v>176</v>
      </c>
      <c r="C270" s="95" t="s">
        <v>223</v>
      </c>
      <c r="D270" s="19" t="s">
        <v>224</v>
      </c>
      <c r="E270" s="14" t="s">
        <v>16</v>
      </c>
      <c r="F270" s="19">
        <v>8</v>
      </c>
      <c r="G270" s="14" t="s">
        <v>101</v>
      </c>
      <c r="H270" s="14" t="s">
        <v>25</v>
      </c>
      <c r="I270" s="14">
        <v>8</v>
      </c>
      <c r="J270" s="14">
        <f t="shared" si="4"/>
        <v>0</v>
      </c>
      <c r="K270" s="14"/>
    </row>
    <row r="271" s="71" customFormat="1" ht="29" customHeight="1" spans="1:11">
      <c r="A271" s="19">
        <v>32</v>
      </c>
      <c r="B271" s="19" t="s">
        <v>225</v>
      </c>
      <c r="C271" s="19" t="s">
        <v>226</v>
      </c>
      <c r="D271" s="19" t="s">
        <v>227</v>
      </c>
      <c r="E271" s="19" t="s">
        <v>43</v>
      </c>
      <c r="F271" s="19">
        <v>60</v>
      </c>
      <c r="G271" s="61" t="s">
        <v>209</v>
      </c>
      <c r="H271" s="53" t="s">
        <v>25</v>
      </c>
      <c r="I271" s="53">
        <v>60</v>
      </c>
      <c r="J271" s="14">
        <f t="shared" si="4"/>
        <v>0</v>
      </c>
      <c r="K271" s="14"/>
    </row>
    <row r="272" s="71" customFormat="1" ht="29" customHeight="1" spans="1:11">
      <c r="A272" s="19">
        <v>33</v>
      </c>
      <c r="B272" s="19" t="s">
        <v>228</v>
      </c>
      <c r="C272" s="19" t="s">
        <v>229</v>
      </c>
      <c r="D272" s="19" t="s">
        <v>230</v>
      </c>
      <c r="E272" s="14" t="s">
        <v>16</v>
      </c>
      <c r="F272" s="19">
        <v>15</v>
      </c>
      <c r="G272" s="14" t="s">
        <v>152</v>
      </c>
      <c r="H272" s="14" t="s">
        <v>25</v>
      </c>
      <c r="I272" s="14">
        <v>15</v>
      </c>
      <c r="J272" s="14">
        <f t="shared" si="4"/>
        <v>0</v>
      </c>
      <c r="K272" s="14"/>
    </row>
    <row r="273" s="71" customFormat="1" ht="30" customHeight="1" spans="1:11">
      <c r="A273" s="19">
        <v>34</v>
      </c>
      <c r="B273" s="19" t="s">
        <v>231</v>
      </c>
      <c r="C273" s="95" t="s">
        <v>232</v>
      </c>
      <c r="D273" s="19" t="s">
        <v>224</v>
      </c>
      <c r="E273" s="14" t="s">
        <v>151</v>
      </c>
      <c r="F273" s="19">
        <v>12</v>
      </c>
      <c r="G273" s="14" t="s">
        <v>152</v>
      </c>
      <c r="H273" s="14" t="s">
        <v>25</v>
      </c>
      <c r="I273" s="14">
        <v>12</v>
      </c>
      <c r="J273" s="19">
        <f t="shared" si="4"/>
        <v>0</v>
      </c>
      <c r="K273" s="14"/>
    </row>
    <row r="274" s="71" customFormat="1" ht="42" customHeight="1" spans="1:11">
      <c r="A274" s="19">
        <v>35</v>
      </c>
      <c r="B274" s="19" t="s">
        <v>233</v>
      </c>
      <c r="C274" s="19" t="s">
        <v>234</v>
      </c>
      <c r="D274" s="19" t="s">
        <v>235</v>
      </c>
      <c r="E274" s="19" t="s">
        <v>16</v>
      </c>
      <c r="F274" s="19">
        <v>6</v>
      </c>
      <c r="G274" s="14" t="s">
        <v>152</v>
      </c>
      <c r="H274" s="14" t="s">
        <v>25</v>
      </c>
      <c r="I274" s="14">
        <v>6</v>
      </c>
      <c r="J274" s="19">
        <f t="shared" si="4"/>
        <v>0</v>
      </c>
      <c r="K274" s="14"/>
    </row>
    <row r="275" s="71" customFormat="1" ht="30" customHeight="1" spans="1:11">
      <c r="A275" s="19">
        <v>36</v>
      </c>
      <c r="B275" s="19" t="s">
        <v>236</v>
      </c>
      <c r="C275" s="19" t="s">
        <v>237</v>
      </c>
      <c r="D275" s="19" t="s">
        <v>238</v>
      </c>
      <c r="E275" s="19" t="s">
        <v>58</v>
      </c>
      <c r="F275" s="19">
        <v>30</v>
      </c>
      <c r="G275" s="53" t="s">
        <v>239</v>
      </c>
      <c r="H275" s="96" t="s">
        <v>25</v>
      </c>
      <c r="I275" s="102">
        <v>30</v>
      </c>
      <c r="J275" s="19">
        <f t="shared" si="4"/>
        <v>0</v>
      </c>
      <c r="K275" s="14"/>
    </row>
    <row r="276" s="71" customFormat="1" ht="30" customHeight="1" spans="1:11">
      <c r="A276" s="97">
        <v>37</v>
      </c>
      <c r="B276" s="97" t="s">
        <v>39</v>
      </c>
      <c r="C276" s="61" t="s">
        <v>240</v>
      </c>
      <c r="D276" s="19" t="s">
        <v>241</v>
      </c>
      <c r="E276" s="53" t="s">
        <v>58</v>
      </c>
      <c r="F276" s="19">
        <v>20</v>
      </c>
      <c r="G276" s="19" t="s">
        <v>242</v>
      </c>
      <c r="H276" s="19" t="s">
        <v>25</v>
      </c>
      <c r="I276" s="19">
        <v>20</v>
      </c>
      <c r="J276" s="19">
        <f t="shared" si="4"/>
        <v>0</v>
      </c>
      <c r="K276" s="14"/>
    </row>
    <row r="277" s="71" customFormat="1" ht="30" customHeight="1" spans="1:11">
      <c r="A277" s="98"/>
      <c r="B277" s="98"/>
      <c r="C277" s="61"/>
      <c r="D277" s="19" t="s">
        <v>243</v>
      </c>
      <c r="E277" s="53"/>
      <c r="F277" s="19">
        <v>40</v>
      </c>
      <c r="G277" s="19" t="s">
        <v>239</v>
      </c>
      <c r="H277" s="19" t="s">
        <v>25</v>
      </c>
      <c r="I277" s="19">
        <v>40</v>
      </c>
      <c r="J277" s="19">
        <f t="shared" si="4"/>
        <v>0</v>
      </c>
      <c r="K277" s="14"/>
    </row>
    <row r="278" s="71" customFormat="1" ht="30" customHeight="1" spans="1:11">
      <c r="A278" s="98"/>
      <c r="B278" s="98"/>
      <c r="C278" s="61"/>
      <c r="D278" s="19" t="s">
        <v>244</v>
      </c>
      <c r="E278" s="53"/>
      <c r="F278" s="19">
        <v>10</v>
      </c>
      <c r="G278" s="19" t="s">
        <v>245</v>
      </c>
      <c r="H278" s="19" t="s">
        <v>25</v>
      </c>
      <c r="I278" s="19">
        <v>10</v>
      </c>
      <c r="J278" s="19">
        <f t="shared" si="4"/>
        <v>0</v>
      </c>
      <c r="K278" s="14"/>
    </row>
    <row r="279" s="71" customFormat="1" ht="41" customHeight="1" spans="1:11">
      <c r="A279" s="99"/>
      <c r="B279" s="99"/>
      <c r="C279" s="61"/>
      <c r="D279" s="19" t="s">
        <v>246</v>
      </c>
      <c r="E279" s="53"/>
      <c r="F279" s="19">
        <v>10</v>
      </c>
      <c r="G279" s="19" t="s">
        <v>239</v>
      </c>
      <c r="H279" s="19" t="s">
        <v>25</v>
      </c>
      <c r="I279" s="19">
        <v>10</v>
      </c>
      <c r="J279" s="19">
        <f t="shared" si="4"/>
        <v>0</v>
      </c>
      <c r="K279" s="14"/>
    </row>
    <row r="280" s="71" customFormat="1" ht="30" customHeight="1" spans="1:11">
      <c r="A280" s="90">
        <v>38</v>
      </c>
      <c r="B280" s="90" t="s">
        <v>170</v>
      </c>
      <c r="C280" s="19" t="s">
        <v>247</v>
      </c>
      <c r="D280" s="19" t="s">
        <v>248</v>
      </c>
      <c r="E280" s="19" t="s">
        <v>43</v>
      </c>
      <c r="F280" s="19">
        <v>70.9</v>
      </c>
      <c r="G280" s="19" t="s">
        <v>249</v>
      </c>
      <c r="H280" s="19" t="s">
        <v>250</v>
      </c>
      <c r="I280" s="19">
        <v>70.9</v>
      </c>
      <c r="J280" s="19">
        <f t="shared" si="4"/>
        <v>0</v>
      </c>
      <c r="K280" s="14"/>
    </row>
    <row r="281" s="36" customFormat="1" ht="29" customHeight="1" spans="1:11">
      <c r="A281" s="89" t="s">
        <v>251</v>
      </c>
      <c r="B281" s="89"/>
      <c r="C281" s="89"/>
      <c r="D281" s="89"/>
      <c r="E281" s="19"/>
      <c r="F281" s="89">
        <f t="shared" ref="F281:J281" si="5">SUM(F241:F280)</f>
        <v>8692.96</v>
      </c>
      <c r="G281" s="89"/>
      <c r="H281" s="89"/>
      <c r="I281" s="89">
        <f t="shared" si="5"/>
        <v>8692.96</v>
      </c>
      <c r="J281" s="89">
        <f t="shared" si="5"/>
        <v>0</v>
      </c>
      <c r="K281" s="89"/>
    </row>
    <row r="282" s="71" customFormat="1" ht="30" customHeight="1" spans="1:11">
      <c r="A282" s="19">
        <v>39</v>
      </c>
      <c r="B282" s="19" t="s">
        <v>252</v>
      </c>
      <c r="C282" s="19" t="s">
        <v>253</v>
      </c>
      <c r="D282" s="90" t="s">
        <v>254</v>
      </c>
      <c r="E282" s="19" t="s">
        <v>16</v>
      </c>
      <c r="F282" s="19">
        <v>36</v>
      </c>
      <c r="G282" s="14" t="s">
        <v>189</v>
      </c>
      <c r="H282" s="14" t="s">
        <v>250</v>
      </c>
      <c r="I282" s="14">
        <v>36</v>
      </c>
      <c r="J282" s="19">
        <f t="shared" ref="J282:J292" si="6">F282-I282</f>
        <v>0</v>
      </c>
      <c r="K282" s="14"/>
    </row>
    <row r="283" s="71" customFormat="1" ht="30" customHeight="1" spans="1:11">
      <c r="A283" s="14">
        <v>40</v>
      </c>
      <c r="B283" s="14" t="s">
        <v>202</v>
      </c>
      <c r="C283" s="19" t="s">
        <v>255</v>
      </c>
      <c r="D283" s="19" t="s">
        <v>256</v>
      </c>
      <c r="E283" s="19" t="s">
        <v>16</v>
      </c>
      <c r="F283" s="14">
        <v>3</v>
      </c>
      <c r="G283" s="96" t="s">
        <v>127</v>
      </c>
      <c r="H283" s="96" t="s">
        <v>250</v>
      </c>
      <c r="I283" s="96">
        <v>3</v>
      </c>
      <c r="J283" s="19">
        <f t="shared" si="6"/>
        <v>0</v>
      </c>
      <c r="K283" s="19"/>
    </row>
    <row r="284" s="71" customFormat="1" ht="41" customHeight="1" spans="1:11">
      <c r="A284" s="14"/>
      <c r="B284" s="14"/>
      <c r="C284" s="19"/>
      <c r="D284" s="19" t="s">
        <v>257</v>
      </c>
      <c r="E284" s="19" t="s">
        <v>16</v>
      </c>
      <c r="F284" s="90">
        <v>14</v>
      </c>
      <c r="G284" s="96" t="s">
        <v>127</v>
      </c>
      <c r="H284" s="96" t="s">
        <v>250</v>
      </c>
      <c r="I284" s="96">
        <v>14</v>
      </c>
      <c r="J284" s="19">
        <f t="shared" si="6"/>
        <v>0</v>
      </c>
      <c r="K284" s="14"/>
    </row>
    <row r="285" s="71" customFormat="1" ht="30" customHeight="1" spans="1:11">
      <c r="A285" s="14">
        <v>41</v>
      </c>
      <c r="B285" s="14" t="s">
        <v>202</v>
      </c>
      <c r="C285" s="19" t="s">
        <v>203</v>
      </c>
      <c r="D285" s="19" t="s">
        <v>258</v>
      </c>
      <c r="E285" s="90" t="s">
        <v>43</v>
      </c>
      <c r="F285" s="14">
        <v>11</v>
      </c>
      <c r="G285" s="14" t="s">
        <v>127</v>
      </c>
      <c r="H285" s="14" t="s">
        <v>93</v>
      </c>
      <c r="I285" s="14">
        <v>11</v>
      </c>
      <c r="J285" s="19">
        <f t="shared" si="6"/>
        <v>0</v>
      </c>
      <c r="K285" s="14"/>
    </row>
    <row r="286" s="71" customFormat="1" ht="30" customHeight="1" spans="1:11">
      <c r="A286" s="14"/>
      <c r="B286" s="14"/>
      <c r="C286" s="19"/>
      <c r="D286" s="19" t="s">
        <v>259</v>
      </c>
      <c r="E286" s="90" t="s">
        <v>43</v>
      </c>
      <c r="F286" s="19">
        <v>2.45</v>
      </c>
      <c r="G286" s="14" t="s">
        <v>127</v>
      </c>
      <c r="H286" s="14" t="s">
        <v>93</v>
      </c>
      <c r="I286" s="90">
        <v>2.45</v>
      </c>
      <c r="J286" s="19">
        <f t="shared" si="6"/>
        <v>0</v>
      </c>
      <c r="K286" s="14"/>
    </row>
    <row r="287" s="71" customFormat="1" ht="30" customHeight="1" spans="1:11">
      <c r="A287" s="90">
        <v>42</v>
      </c>
      <c r="B287" s="90" t="s">
        <v>260</v>
      </c>
      <c r="C287" s="19" t="s">
        <v>261</v>
      </c>
      <c r="D287" s="19" t="s">
        <v>262</v>
      </c>
      <c r="E287" s="90" t="s">
        <v>43</v>
      </c>
      <c r="F287" s="19">
        <v>22.7</v>
      </c>
      <c r="G287" s="14" t="s">
        <v>127</v>
      </c>
      <c r="H287" s="14" t="s">
        <v>93</v>
      </c>
      <c r="I287" s="19">
        <v>22.7</v>
      </c>
      <c r="J287" s="19">
        <f t="shared" si="6"/>
        <v>0</v>
      </c>
      <c r="K287" s="14"/>
    </row>
    <row r="288" s="71" customFormat="1" ht="30" customHeight="1" spans="1:11">
      <c r="A288" s="90">
        <v>43</v>
      </c>
      <c r="B288" s="90" t="s">
        <v>263</v>
      </c>
      <c r="C288" s="19" t="s">
        <v>264</v>
      </c>
      <c r="D288" s="19" t="s">
        <v>265</v>
      </c>
      <c r="E288" s="90" t="s">
        <v>58</v>
      </c>
      <c r="F288" s="19">
        <v>10</v>
      </c>
      <c r="G288" s="14" t="s">
        <v>127</v>
      </c>
      <c r="H288" s="14" t="s">
        <v>93</v>
      </c>
      <c r="I288" s="19">
        <v>10</v>
      </c>
      <c r="J288" s="19">
        <f t="shared" si="6"/>
        <v>0</v>
      </c>
      <c r="K288" s="14"/>
    </row>
    <row r="289" s="71" customFormat="1" ht="30" customHeight="1" spans="1:11">
      <c r="A289" s="90">
        <v>44</v>
      </c>
      <c r="B289" s="90" t="s">
        <v>103</v>
      </c>
      <c r="C289" s="19" t="s">
        <v>266</v>
      </c>
      <c r="D289" s="90" t="s">
        <v>267</v>
      </c>
      <c r="E289" s="90" t="s">
        <v>16</v>
      </c>
      <c r="F289" s="19">
        <v>9</v>
      </c>
      <c r="G289" s="14" t="s">
        <v>268</v>
      </c>
      <c r="H289" s="14" t="s">
        <v>93</v>
      </c>
      <c r="I289" s="14">
        <v>9</v>
      </c>
      <c r="J289" s="19">
        <f t="shared" si="6"/>
        <v>0</v>
      </c>
      <c r="K289" s="14"/>
    </row>
    <row r="290" s="71" customFormat="1" ht="30" customHeight="1" spans="1:11">
      <c r="A290" s="90">
        <v>45</v>
      </c>
      <c r="B290" s="90" t="s">
        <v>79</v>
      </c>
      <c r="C290" s="19" t="s">
        <v>269</v>
      </c>
      <c r="D290" s="19" t="s">
        <v>270</v>
      </c>
      <c r="E290" s="14" t="s">
        <v>151</v>
      </c>
      <c r="F290" s="14">
        <v>100</v>
      </c>
      <c r="G290" s="19" t="s">
        <v>24</v>
      </c>
      <c r="H290" s="14" t="s">
        <v>250</v>
      </c>
      <c r="I290" s="90">
        <v>100</v>
      </c>
      <c r="J290" s="19">
        <f t="shared" si="6"/>
        <v>0</v>
      </c>
      <c r="K290" s="14"/>
    </row>
    <row r="291" s="71" customFormat="1" ht="30" customHeight="1" spans="1:11">
      <c r="A291" s="90">
        <v>46</v>
      </c>
      <c r="B291" s="90" t="s">
        <v>271</v>
      </c>
      <c r="C291" s="19" t="s">
        <v>272</v>
      </c>
      <c r="D291" s="19" t="s">
        <v>273</v>
      </c>
      <c r="E291" s="90" t="s">
        <v>43</v>
      </c>
      <c r="F291" s="19">
        <v>20</v>
      </c>
      <c r="G291" s="19" t="s">
        <v>126</v>
      </c>
      <c r="H291" s="14" t="s">
        <v>93</v>
      </c>
      <c r="I291" s="19">
        <v>20</v>
      </c>
      <c r="J291" s="19">
        <f t="shared" si="6"/>
        <v>0</v>
      </c>
      <c r="K291" s="19"/>
    </row>
    <row r="292" s="71" customFormat="1" ht="30" customHeight="1" spans="1:11">
      <c r="A292" s="90">
        <v>47</v>
      </c>
      <c r="B292" s="90" t="s">
        <v>274</v>
      </c>
      <c r="C292" s="19" t="s">
        <v>275</v>
      </c>
      <c r="D292" s="19" t="s">
        <v>276</v>
      </c>
      <c r="E292" s="90" t="s">
        <v>43</v>
      </c>
      <c r="F292" s="14">
        <v>19.11</v>
      </c>
      <c r="G292" s="14" t="s">
        <v>268</v>
      </c>
      <c r="H292" s="14" t="s">
        <v>93</v>
      </c>
      <c r="I292" s="14">
        <v>19.11</v>
      </c>
      <c r="J292" s="19">
        <f t="shared" si="6"/>
        <v>0</v>
      </c>
      <c r="K292" s="14"/>
    </row>
    <row r="293" s="36" customFormat="1" ht="21" customHeight="1" spans="1:11">
      <c r="A293" s="89" t="s">
        <v>277</v>
      </c>
      <c r="B293" s="89"/>
      <c r="C293" s="89"/>
      <c r="D293" s="89"/>
      <c r="E293" s="89"/>
      <c r="F293" s="89">
        <f t="shared" ref="F293:J293" si="7">SUM(F282:F292)</f>
        <v>247.26</v>
      </c>
      <c r="G293" s="89"/>
      <c r="H293" s="89"/>
      <c r="I293" s="89">
        <f t="shared" si="7"/>
        <v>247.26</v>
      </c>
      <c r="J293" s="89">
        <f t="shared" si="7"/>
        <v>0</v>
      </c>
      <c r="K293" s="89"/>
    </row>
    <row r="294" s="36" customFormat="1" ht="30" customHeight="1" spans="1:11">
      <c r="A294" s="19">
        <v>48</v>
      </c>
      <c r="B294" s="19" t="s">
        <v>278</v>
      </c>
      <c r="C294" s="19" t="s">
        <v>279</v>
      </c>
      <c r="D294" s="19" t="s">
        <v>280</v>
      </c>
      <c r="E294" s="90" t="s">
        <v>43</v>
      </c>
      <c r="F294" s="19">
        <v>200</v>
      </c>
      <c r="G294" s="19" t="s">
        <v>141</v>
      </c>
      <c r="H294" s="14" t="s">
        <v>93</v>
      </c>
      <c r="I294" s="19">
        <v>68</v>
      </c>
      <c r="J294" s="89">
        <v>0</v>
      </c>
      <c r="K294" s="19"/>
    </row>
    <row r="295" s="36" customFormat="1" ht="30" customHeight="1" spans="1:11">
      <c r="A295" s="19"/>
      <c r="B295" s="19"/>
      <c r="C295" s="19"/>
      <c r="D295" s="19"/>
      <c r="E295" s="90"/>
      <c r="F295" s="19"/>
      <c r="G295" s="19" t="s">
        <v>281</v>
      </c>
      <c r="H295" s="14" t="s">
        <v>93</v>
      </c>
      <c r="I295" s="19">
        <v>12</v>
      </c>
      <c r="J295" s="89"/>
      <c r="K295" s="19"/>
    </row>
    <row r="296" s="36" customFormat="1" ht="30" customHeight="1" spans="1:11">
      <c r="A296" s="19"/>
      <c r="B296" s="19"/>
      <c r="C296" s="19"/>
      <c r="D296" s="19"/>
      <c r="E296" s="90"/>
      <c r="F296" s="19"/>
      <c r="G296" s="19" t="s">
        <v>73</v>
      </c>
      <c r="H296" s="14" t="s">
        <v>93</v>
      </c>
      <c r="I296" s="19">
        <v>120</v>
      </c>
      <c r="J296" s="89"/>
      <c r="K296" s="14"/>
    </row>
    <row r="297" s="36" customFormat="1" ht="46" customHeight="1" spans="1:11">
      <c r="A297" s="19">
        <v>49</v>
      </c>
      <c r="B297" s="19" t="s">
        <v>13</v>
      </c>
      <c r="C297" s="19" t="s">
        <v>282</v>
      </c>
      <c r="D297" s="19" t="s">
        <v>283</v>
      </c>
      <c r="E297" s="19" t="s">
        <v>16</v>
      </c>
      <c r="F297" s="19">
        <v>71.94</v>
      </c>
      <c r="G297" s="14" t="s">
        <v>189</v>
      </c>
      <c r="H297" s="14" t="s">
        <v>284</v>
      </c>
      <c r="I297" s="14">
        <v>71.94</v>
      </c>
      <c r="J297" s="19">
        <f>F297-I297</f>
        <v>0</v>
      </c>
      <c r="K297" s="19"/>
    </row>
    <row r="298" s="36" customFormat="1" ht="29" customHeight="1" spans="1:11">
      <c r="A298" s="19"/>
      <c r="B298" s="19"/>
      <c r="C298" s="19"/>
      <c r="D298" s="19" t="s">
        <v>285</v>
      </c>
      <c r="E298" s="19"/>
      <c r="F298" s="19">
        <v>163.24</v>
      </c>
      <c r="G298" s="14" t="s">
        <v>31</v>
      </c>
      <c r="H298" s="14" t="s">
        <v>284</v>
      </c>
      <c r="I298" s="14">
        <v>163.24</v>
      </c>
      <c r="J298" s="19">
        <f>F298-I298</f>
        <v>0</v>
      </c>
      <c r="K298" s="19"/>
    </row>
    <row r="299" s="36" customFormat="1" ht="34" customHeight="1" spans="1:11">
      <c r="A299" s="19">
        <v>50</v>
      </c>
      <c r="B299" s="19" t="s">
        <v>13</v>
      </c>
      <c r="C299" s="19" t="s">
        <v>286</v>
      </c>
      <c r="D299" s="19" t="s">
        <v>287</v>
      </c>
      <c r="E299" s="14" t="s">
        <v>16</v>
      </c>
      <c r="F299" s="19">
        <v>477.28</v>
      </c>
      <c r="G299" s="14" t="s">
        <v>70</v>
      </c>
      <c r="H299" s="14" t="s">
        <v>288</v>
      </c>
      <c r="I299" s="14">
        <v>26</v>
      </c>
      <c r="J299" s="19">
        <v>0</v>
      </c>
      <c r="K299" s="19"/>
    </row>
    <row r="300" s="71" customFormat="1" ht="34" customHeight="1" spans="1:11">
      <c r="A300" s="19"/>
      <c r="B300" s="19"/>
      <c r="C300" s="19"/>
      <c r="D300" s="19"/>
      <c r="E300" s="14"/>
      <c r="F300" s="19"/>
      <c r="G300" s="14" t="s">
        <v>152</v>
      </c>
      <c r="H300" s="14" t="s">
        <v>284</v>
      </c>
      <c r="I300" s="14">
        <v>451.28</v>
      </c>
      <c r="J300" s="19"/>
      <c r="K300" s="19"/>
    </row>
    <row r="301" s="71" customFormat="1" ht="28" customHeight="1" spans="1:11">
      <c r="A301" s="48">
        <v>51</v>
      </c>
      <c r="B301" s="48" t="s">
        <v>26</v>
      </c>
      <c r="C301" s="19" t="s">
        <v>289</v>
      </c>
      <c r="D301" s="19" t="s">
        <v>290</v>
      </c>
      <c r="E301" s="19" t="s">
        <v>43</v>
      </c>
      <c r="F301" s="14">
        <v>3260</v>
      </c>
      <c r="G301" s="14" t="s">
        <v>62</v>
      </c>
      <c r="H301" s="14" t="s">
        <v>25</v>
      </c>
      <c r="I301" s="14">
        <v>419.6077</v>
      </c>
      <c r="J301" s="19">
        <v>0</v>
      </c>
      <c r="K301" s="14"/>
    </row>
    <row r="302" s="71" customFormat="1" ht="28" customHeight="1" spans="1:11">
      <c r="A302" s="59"/>
      <c r="B302" s="59"/>
      <c r="C302" s="19"/>
      <c r="D302" s="19"/>
      <c r="E302" s="19"/>
      <c r="F302" s="14"/>
      <c r="G302" s="14" t="s">
        <v>24</v>
      </c>
      <c r="H302" s="14" t="s">
        <v>25</v>
      </c>
      <c r="I302" s="14">
        <v>1147.7923</v>
      </c>
      <c r="J302" s="19"/>
      <c r="K302" s="14"/>
    </row>
    <row r="303" s="71" customFormat="1" ht="28" customHeight="1" spans="1:11">
      <c r="A303" s="59"/>
      <c r="B303" s="59"/>
      <c r="C303" s="19"/>
      <c r="D303" s="19"/>
      <c r="E303" s="19"/>
      <c r="F303" s="14"/>
      <c r="G303" s="14" t="s">
        <v>129</v>
      </c>
      <c r="H303" s="14" t="s">
        <v>93</v>
      </c>
      <c r="I303" s="14">
        <v>1686.0083</v>
      </c>
      <c r="J303" s="19"/>
      <c r="K303" s="14"/>
    </row>
    <row r="304" s="71" customFormat="1" ht="28" customHeight="1" spans="1:11">
      <c r="A304" s="59"/>
      <c r="B304" s="59"/>
      <c r="C304" s="19"/>
      <c r="D304" s="19"/>
      <c r="E304" s="19"/>
      <c r="F304" s="14"/>
      <c r="G304" s="14" t="s">
        <v>71</v>
      </c>
      <c r="H304" s="14" t="s">
        <v>93</v>
      </c>
      <c r="I304" s="14">
        <v>6.5917</v>
      </c>
      <c r="J304" s="19"/>
      <c r="K304" s="14"/>
    </row>
    <row r="305" s="71" customFormat="1" ht="35" customHeight="1" spans="1:11">
      <c r="A305" s="49"/>
      <c r="B305" s="49"/>
      <c r="C305" s="19"/>
      <c r="D305" s="19" t="s">
        <v>291</v>
      </c>
      <c r="E305" s="19" t="s">
        <v>43</v>
      </c>
      <c r="F305" s="14">
        <v>491.7</v>
      </c>
      <c r="G305" s="14" t="s">
        <v>152</v>
      </c>
      <c r="H305" s="14" t="s">
        <v>284</v>
      </c>
      <c r="I305" s="14">
        <v>491.7</v>
      </c>
      <c r="J305" s="19">
        <f>F305-I305</f>
        <v>0</v>
      </c>
      <c r="K305" s="19"/>
    </row>
    <row r="306" s="71" customFormat="1" ht="29" customHeight="1" spans="1:11">
      <c r="A306" s="19">
        <v>52</v>
      </c>
      <c r="B306" s="19" t="s">
        <v>292</v>
      </c>
      <c r="C306" s="19" t="s">
        <v>293</v>
      </c>
      <c r="D306" s="19" t="s">
        <v>294</v>
      </c>
      <c r="E306" s="19" t="s">
        <v>16</v>
      </c>
      <c r="F306" s="19">
        <v>26</v>
      </c>
      <c r="G306" s="14" t="s">
        <v>31</v>
      </c>
      <c r="H306" s="14" t="s">
        <v>284</v>
      </c>
      <c r="I306" s="19">
        <v>26</v>
      </c>
      <c r="J306" s="19">
        <f>F306-I306</f>
        <v>0</v>
      </c>
      <c r="K306" s="19"/>
    </row>
    <row r="307" s="71" customFormat="1" ht="15" customHeight="1" spans="1:11">
      <c r="A307" s="100">
        <v>53</v>
      </c>
      <c r="B307" s="100" t="s">
        <v>152</v>
      </c>
      <c r="C307" s="14" t="s">
        <v>295</v>
      </c>
      <c r="D307" s="14" t="s">
        <v>296</v>
      </c>
      <c r="E307" s="14"/>
      <c r="F307" s="14">
        <v>1068</v>
      </c>
      <c r="G307" s="14" t="s">
        <v>297</v>
      </c>
      <c r="H307" s="14" t="s">
        <v>97</v>
      </c>
      <c r="I307" s="14">
        <v>10.2</v>
      </c>
      <c r="J307" s="14">
        <v>0</v>
      </c>
      <c r="K307" s="75"/>
    </row>
    <row r="308" s="71" customFormat="1" ht="15" customHeight="1" spans="1:11">
      <c r="A308" s="101"/>
      <c r="B308" s="101"/>
      <c r="C308" s="14"/>
      <c r="D308" s="14"/>
      <c r="E308" s="14"/>
      <c r="F308" s="14"/>
      <c r="G308" s="14" t="s">
        <v>297</v>
      </c>
      <c r="H308" s="14" t="s">
        <v>113</v>
      </c>
      <c r="I308" s="14">
        <v>16</v>
      </c>
      <c r="J308" s="14"/>
      <c r="K308" s="75"/>
    </row>
    <row r="309" s="71" customFormat="1" ht="15" customHeight="1" spans="1:11">
      <c r="A309" s="101"/>
      <c r="B309" s="101"/>
      <c r="C309" s="14"/>
      <c r="D309" s="14"/>
      <c r="E309" s="14"/>
      <c r="F309" s="14"/>
      <c r="G309" s="14" t="s">
        <v>37</v>
      </c>
      <c r="H309" s="14" t="s">
        <v>120</v>
      </c>
      <c r="I309" s="14">
        <v>11</v>
      </c>
      <c r="J309" s="14"/>
      <c r="K309" s="75"/>
    </row>
    <row r="310" s="71" customFormat="1" ht="15" customHeight="1" spans="1:11">
      <c r="A310" s="101"/>
      <c r="B310" s="101"/>
      <c r="C310" s="14"/>
      <c r="D310" s="14"/>
      <c r="E310" s="14"/>
      <c r="F310" s="14"/>
      <c r="G310" s="14" t="s">
        <v>37</v>
      </c>
      <c r="H310" s="14" t="s">
        <v>98</v>
      </c>
      <c r="I310" s="14">
        <v>4.4</v>
      </c>
      <c r="J310" s="14"/>
      <c r="K310" s="75"/>
    </row>
    <row r="311" s="71" customFormat="1" ht="15" customHeight="1" spans="1:11">
      <c r="A311" s="101"/>
      <c r="B311" s="101"/>
      <c r="C311" s="14"/>
      <c r="D311" s="14"/>
      <c r="E311" s="14"/>
      <c r="F311" s="14"/>
      <c r="G311" s="14" t="s">
        <v>37</v>
      </c>
      <c r="H311" s="14" t="s">
        <v>123</v>
      </c>
      <c r="I311" s="14">
        <v>11</v>
      </c>
      <c r="J311" s="14"/>
      <c r="K311" s="75"/>
    </row>
    <row r="312" s="71" customFormat="1" ht="15" customHeight="1" spans="1:11">
      <c r="A312" s="101"/>
      <c r="B312" s="101"/>
      <c r="C312" s="14"/>
      <c r="D312" s="14"/>
      <c r="E312" s="14"/>
      <c r="F312" s="14"/>
      <c r="G312" s="14" t="s">
        <v>37</v>
      </c>
      <c r="H312" s="14" t="s">
        <v>99</v>
      </c>
      <c r="I312" s="14">
        <v>9.4</v>
      </c>
      <c r="J312" s="14"/>
      <c r="K312" s="75"/>
    </row>
    <row r="313" s="71" customFormat="1" ht="15" customHeight="1" spans="1:11">
      <c r="A313" s="101"/>
      <c r="B313" s="101"/>
      <c r="C313" s="14"/>
      <c r="D313" s="14"/>
      <c r="E313" s="14"/>
      <c r="F313" s="14"/>
      <c r="G313" s="14" t="s">
        <v>37</v>
      </c>
      <c r="H313" s="14" t="s">
        <v>96</v>
      </c>
      <c r="I313" s="14">
        <v>5</v>
      </c>
      <c r="J313" s="14"/>
      <c r="K313" s="75"/>
    </row>
    <row r="314" s="71" customFormat="1" ht="15" customHeight="1" spans="1:11">
      <c r="A314" s="101"/>
      <c r="B314" s="101"/>
      <c r="C314" s="14"/>
      <c r="D314" s="14"/>
      <c r="E314" s="14"/>
      <c r="F314" s="14"/>
      <c r="G314" s="14" t="s">
        <v>37</v>
      </c>
      <c r="H314" s="14" t="s">
        <v>38</v>
      </c>
      <c r="I314" s="14">
        <v>10</v>
      </c>
      <c r="J314" s="14"/>
      <c r="K314" s="75"/>
    </row>
    <row r="315" s="71" customFormat="1" ht="15" customHeight="1" spans="1:11">
      <c r="A315" s="101"/>
      <c r="B315" s="101"/>
      <c r="C315" s="14"/>
      <c r="D315" s="14"/>
      <c r="E315" s="14"/>
      <c r="F315" s="14"/>
      <c r="G315" s="14" t="s">
        <v>37</v>
      </c>
      <c r="H315" s="14" t="s">
        <v>122</v>
      </c>
      <c r="I315" s="14">
        <v>7.2</v>
      </c>
      <c r="J315" s="14"/>
      <c r="K315" s="75"/>
    </row>
    <row r="316" s="71" customFormat="1" ht="15" customHeight="1" spans="1:11">
      <c r="A316" s="101"/>
      <c r="B316" s="101"/>
      <c r="C316" s="14"/>
      <c r="D316" s="14"/>
      <c r="E316" s="14"/>
      <c r="F316" s="14"/>
      <c r="G316" s="14" t="s">
        <v>297</v>
      </c>
      <c r="H316" s="14" t="s">
        <v>124</v>
      </c>
      <c r="I316" s="14">
        <v>7.2</v>
      </c>
      <c r="J316" s="14"/>
      <c r="K316" s="75"/>
    </row>
    <row r="317" s="71" customFormat="1" ht="15" customHeight="1" spans="1:11">
      <c r="A317" s="101"/>
      <c r="B317" s="101"/>
      <c r="C317" s="14"/>
      <c r="D317" s="14"/>
      <c r="E317" s="14"/>
      <c r="F317" s="14"/>
      <c r="G317" s="14" t="s">
        <v>37</v>
      </c>
      <c r="H317" s="14" t="s">
        <v>112</v>
      </c>
      <c r="I317" s="14">
        <v>14.8</v>
      </c>
      <c r="J317" s="14"/>
      <c r="K317" s="75"/>
    </row>
    <row r="318" s="71" customFormat="1" ht="15" customHeight="1" spans="1:11">
      <c r="A318" s="101"/>
      <c r="B318" s="101"/>
      <c r="C318" s="14"/>
      <c r="D318" s="14"/>
      <c r="E318" s="14"/>
      <c r="F318" s="14"/>
      <c r="G318" s="14" t="s">
        <v>37</v>
      </c>
      <c r="H318" s="14" t="s">
        <v>130</v>
      </c>
      <c r="I318" s="14">
        <v>2.6</v>
      </c>
      <c r="J318" s="14"/>
      <c r="K318" s="75"/>
    </row>
    <row r="319" s="71" customFormat="1" ht="15" customHeight="1" spans="1:11">
      <c r="A319" s="101"/>
      <c r="B319" s="101"/>
      <c r="C319" s="14"/>
      <c r="D319" s="14"/>
      <c r="E319" s="14"/>
      <c r="F319" s="14"/>
      <c r="G319" s="14" t="s">
        <v>297</v>
      </c>
      <c r="H319" s="14" t="s">
        <v>146</v>
      </c>
      <c r="I319" s="14">
        <v>11</v>
      </c>
      <c r="J319" s="14"/>
      <c r="K319" s="75"/>
    </row>
    <row r="320" s="71" customFormat="1" ht="15" customHeight="1" spans="1:11">
      <c r="A320" s="101"/>
      <c r="B320" s="101"/>
      <c r="C320" s="14"/>
      <c r="D320" s="14"/>
      <c r="E320" s="14"/>
      <c r="F320" s="14"/>
      <c r="G320" s="14" t="s">
        <v>297</v>
      </c>
      <c r="H320" s="14" t="s">
        <v>36</v>
      </c>
      <c r="I320" s="14">
        <v>11.4</v>
      </c>
      <c r="J320" s="14"/>
      <c r="K320" s="75"/>
    </row>
    <row r="321" s="71" customFormat="1" ht="15" customHeight="1" spans="1:11">
      <c r="A321" s="101"/>
      <c r="B321" s="101"/>
      <c r="C321" s="14"/>
      <c r="D321" s="14"/>
      <c r="E321" s="14"/>
      <c r="F321" s="14"/>
      <c r="G321" s="14" t="s">
        <v>297</v>
      </c>
      <c r="H321" s="14" t="s">
        <v>116</v>
      </c>
      <c r="I321" s="14">
        <v>16.4</v>
      </c>
      <c r="J321" s="14"/>
      <c r="K321" s="75"/>
    </row>
    <row r="322" s="71" customFormat="1" ht="15" customHeight="1" spans="1:11">
      <c r="A322" s="101"/>
      <c r="B322" s="101"/>
      <c r="C322" s="14"/>
      <c r="D322" s="14"/>
      <c r="E322" s="14"/>
      <c r="F322" s="14"/>
      <c r="G322" s="14" t="s">
        <v>37</v>
      </c>
      <c r="H322" s="14" t="s">
        <v>118</v>
      </c>
      <c r="I322" s="14">
        <v>7.4</v>
      </c>
      <c r="J322" s="14"/>
      <c r="K322" s="75"/>
    </row>
    <row r="323" s="71" customFormat="1" ht="15" customHeight="1" spans="1:11">
      <c r="A323" s="101"/>
      <c r="B323" s="101"/>
      <c r="C323" s="14"/>
      <c r="D323" s="14"/>
      <c r="E323" s="14"/>
      <c r="F323" s="14"/>
      <c r="G323" s="14" t="s">
        <v>297</v>
      </c>
      <c r="H323" s="14" t="s">
        <v>133</v>
      </c>
      <c r="I323" s="14">
        <v>20</v>
      </c>
      <c r="J323" s="14"/>
      <c r="K323" s="75"/>
    </row>
    <row r="324" s="71" customFormat="1" ht="15" customHeight="1" spans="1:11">
      <c r="A324" s="101"/>
      <c r="B324" s="101"/>
      <c r="C324" s="14"/>
      <c r="D324" s="14"/>
      <c r="E324" s="14"/>
      <c r="F324" s="14"/>
      <c r="G324" s="14" t="s">
        <v>298</v>
      </c>
      <c r="H324" s="14" t="s">
        <v>113</v>
      </c>
      <c r="I324" s="14">
        <v>80.8</v>
      </c>
      <c r="J324" s="14"/>
      <c r="K324" s="75"/>
    </row>
    <row r="325" s="71" customFormat="1" ht="15" customHeight="1" spans="1:11">
      <c r="A325" s="101"/>
      <c r="B325" s="101"/>
      <c r="C325" s="14"/>
      <c r="D325" s="14"/>
      <c r="E325" s="14"/>
      <c r="F325" s="14"/>
      <c r="G325" s="14" t="s">
        <v>298</v>
      </c>
      <c r="H325" s="14" t="s">
        <v>99</v>
      </c>
      <c r="I325" s="14">
        <v>47.4</v>
      </c>
      <c r="J325" s="14"/>
      <c r="K325" s="75"/>
    </row>
    <row r="326" s="71" customFormat="1" ht="15" customHeight="1" spans="1:11">
      <c r="A326" s="101"/>
      <c r="B326" s="101"/>
      <c r="C326" s="14"/>
      <c r="D326" s="14"/>
      <c r="E326" s="14"/>
      <c r="F326" s="14"/>
      <c r="G326" s="14" t="s">
        <v>298</v>
      </c>
      <c r="H326" s="14" t="s">
        <v>123</v>
      </c>
      <c r="I326" s="14">
        <v>57</v>
      </c>
      <c r="J326" s="14"/>
      <c r="K326" s="75"/>
    </row>
    <row r="327" s="71" customFormat="1" ht="15" customHeight="1" spans="1:11">
      <c r="A327" s="101"/>
      <c r="B327" s="101"/>
      <c r="C327" s="14"/>
      <c r="D327" s="14"/>
      <c r="E327" s="14"/>
      <c r="F327" s="14"/>
      <c r="G327" s="14" t="s">
        <v>298</v>
      </c>
      <c r="H327" s="14" t="s">
        <v>36</v>
      </c>
      <c r="I327" s="14">
        <v>58.2</v>
      </c>
      <c r="J327" s="14"/>
      <c r="K327" s="75"/>
    </row>
    <row r="328" s="71" customFormat="1" ht="15" customHeight="1" spans="1:11">
      <c r="A328" s="101"/>
      <c r="B328" s="101"/>
      <c r="C328" s="14"/>
      <c r="D328" s="14"/>
      <c r="E328" s="14"/>
      <c r="F328" s="14"/>
      <c r="G328" s="14" t="s">
        <v>298</v>
      </c>
      <c r="H328" s="14" t="s">
        <v>124</v>
      </c>
      <c r="I328" s="14">
        <v>36</v>
      </c>
      <c r="J328" s="14"/>
      <c r="K328" s="75"/>
    </row>
    <row r="329" s="71" customFormat="1" ht="15" customHeight="1" spans="1:11">
      <c r="A329" s="101"/>
      <c r="B329" s="101"/>
      <c r="C329" s="14"/>
      <c r="D329" s="14"/>
      <c r="E329" s="14"/>
      <c r="F329" s="14"/>
      <c r="G329" s="14" t="s">
        <v>298</v>
      </c>
      <c r="H329" s="14" t="s">
        <v>122</v>
      </c>
      <c r="I329" s="14">
        <v>33.6</v>
      </c>
      <c r="J329" s="14"/>
      <c r="K329" s="75"/>
    </row>
    <row r="330" s="71" customFormat="1" ht="15" customHeight="1" spans="1:11">
      <c r="A330" s="101"/>
      <c r="B330" s="101"/>
      <c r="C330" s="14"/>
      <c r="D330" s="14"/>
      <c r="E330" s="14"/>
      <c r="F330" s="14"/>
      <c r="G330" s="14" t="s">
        <v>298</v>
      </c>
      <c r="H330" s="14" t="s">
        <v>98</v>
      </c>
      <c r="I330" s="14">
        <v>24.4</v>
      </c>
      <c r="J330" s="14"/>
      <c r="K330" s="75"/>
    </row>
    <row r="331" s="71" customFormat="1" ht="15" customHeight="1" spans="1:11">
      <c r="A331" s="101"/>
      <c r="B331" s="101"/>
      <c r="C331" s="14"/>
      <c r="D331" s="14"/>
      <c r="E331" s="14"/>
      <c r="F331" s="14"/>
      <c r="G331" s="14" t="s">
        <v>299</v>
      </c>
      <c r="H331" s="14" t="s">
        <v>97</v>
      </c>
      <c r="I331" s="14">
        <v>54.6</v>
      </c>
      <c r="J331" s="14"/>
      <c r="K331" s="75"/>
    </row>
    <row r="332" s="71" customFormat="1" ht="15" customHeight="1" spans="1:11">
      <c r="A332" s="101"/>
      <c r="B332" s="101"/>
      <c r="C332" s="14"/>
      <c r="D332" s="14"/>
      <c r="E332" s="14"/>
      <c r="F332" s="14"/>
      <c r="G332" s="14" t="s">
        <v>299</v>
      </c>
      <c r="H332" s="14" t="s">
        <v>38</v>
      </c>
      <c r="I332" s="14">
        <v>56.4</v>
      </c>
      <c r="J332" s="14"/>
      <c r="K332" s="75"/>
    </row>
    <row r="333" s="71" customFormat="1" ht="15" customHeight="1" spans="1:11">
      <c r="A333" s="101"/>
      <c r="B333" s="101"/>
      <c r="C333" s="14"/>
      <c r="D333" s="14"/>
      <c r="E333" s="14"/>
      <c r="F333" s="14"/>
      <c r="G333" s="14" t="s">
        <v>299</v>
      </c>
      <c r="H333" s="14" t="s">
        <v>130</v>
      </c>
      <c r="I333" s="14">
        <v>15</v>
      </c>
      <c r="J333" s="14"/>
      <c r="K333" s="75"/>
    </row>
    <row r="334" s="71" customFormat="1" ht="15" customHeight="1" spans="1:11">
      <c r="A334" s="101"/>
      <c r="B334" s="101"/>
      <c r="C334" s="14"/>
      <c r="D334" s="14"/>
      <c r="E334" s="14"/>
      <c r="F334" s="14"/>
      <c r="G334" s="14" t="s">
        <v>299</v>
      </c>
      <c r="H334" s="14" t="s">
        <v>116</v>
      </c>
      <c r="I334" s="14">
        <v>84.4</v>
      </c>
      <c r="J334" s="14"/>
      <c r="K334" s="75"/>
    </row>
    <row r="335" s="71" customFormat="1" ht="15" customHeight="1" spans="1:11">
      <c r="A335" s="101"/>
      <c r="B335" s="101"/>
      <c r="C335" s="14"/>
      <c r="D335" s="14"/>
      <c r="E335" s="14"/>
      <c r="F335" s="14"/>
      <c r="G335" s="14" t="s">
        <v>299</v>
      </c>
      <c r="H335" s="14" t="s">
        <v>146</v>
      </c>
      <c r="I335" s="14">
        <v>53.8</v>
      </c>
      <c r="J335" s="14"/>
      <c r="K335" s="75"/>
    </row>
    <row r="336" s="71" customFormat="1" ht="15" customHeight="1" spans="1:11">
      <c r="A336" s="101"/>
      <c r="B336" s="101"/>
      <c r="C336" s="14"/>
      <c r="D336" s="14"/>
      <c r="E336" s="14"/>
      <c r="F336" s="14"/>
      <c r="G336" s="14" t="s">
        <v>299</v>
      </c>
      <c r="H336" s="14" t="s">
        <v>112</v>
      </c>
      <c r="I336" s="14">
        <v>62</v>
      </c>
      <c r="J336" s="14"/>
      <c r="K336" s="75"/>
    </row>
    <row r="337" s="71" customFormat="1" ht="15" customHeight="1" spans="1:11">
      <c r="A337" s="101"/>
      <c r="B337" s="101"/>
      <c r="C337" s="14"/>
      <c r="D337" s="14"/>
      <c r="E337" s="14"/>
      <c r="F337" s="14"/>
      <c r="G337" s="14" t="s">
        <v>299</v>
      </c>
      <c r="H337" s="14" t="s">
        <v>120</v>
      </c>
      <c r="I337" s="14">
        <v>57</v>
      </c>
      <c r="J337" s="14"/>
      <c r="K337" s="75"/>
    </row>
    <row r="338" s="71" customFormat="1" ht="15" customHeight="1" spans="1:11">
      <c r="A338" s="101"/>
      <c r="B338" s="101"/>
      <c r="C338" s="14"/>
      <c r="D338" s="14"/>
      <c r="E338" s="14"/>
      <c r="F338" s="14"/>
      <c r="G338" s="14" t="s">
        <v>300</v>
      </c>
      <c r="H338" s="14" t="s">
        <v>133</v>
      </c>
      <c r="I338" s="14">
        <v>91.2</v>
      </c>
      <c r="J338" s="14"/>
      <c r="K338" s="75"/>
    </row>
    <row r="339" s="71" customFormat="1" ht="15" customHeight="1" spans="1:11">
      <c r="A339" s="101"/>
      <c r="B339" s="101"/>
      <c r="C339" s="14"/>
      <c r="D339" s="14"/>
      <c r="E339" s="14"/>
      <c r="F339" s="14"/>
      <c r="G339" s="14" t="s">
        <v>301</v>
      </c>
      <c r="H339" s="14" t="s">
        <v>96</v>
      </c>
      <c r="I339" s="14">
        <v>24.6</v>
      </c>
      <c r="J339" s="14"/>
      <c r="K339" s="75"/>
    </row>
    <row r="340" s="71" customFormat="1" ht="15" customHeight="1" spans="1:11">
      <c r="A340" s="101"/>
      <c r="B340" s="101"/>
      <c r="C340" s="14"/>
      <c r="D340" s="14"/>
      <c r="E340" s="14"/>
      <c r="F340" s="14"/>
      <c r="G340" s="53" t="s">
        <v>302</v>
      </c>
      <c r="H340" s="53" t="s">
        <v>118</v>
      </c>
      <c r="I340" s="53">
        <v>56.6</v>
      </c>
      <c r="J340" s="14"/>
      <c r="K340" s="75"/>
    </row>
    <row r="341" s="36" customFormat="1" ht="21" customHeight="1" spans="1:11">
      <c r="A341" s="89" t="s">
        <v>303</v>
      </c>
      <c r="B341" s="89"/>
      <c r="C341" s="89"/>
      <c r="D341" s="89"/>
      <c r="E341" s="103"/>
      <c r="F341" s="89">
        <f t="shared" ref="F341:J341" si="8">SUM(F294:F340)</f>
        <v>5758.16</v>
      </c>
      <c r="G341" s="89"/>
      <c r="H341" s="89"/>
      <c r="I341" s="89">
        <f t="shared" si="8"/>
        <v>5758.16</v>
      </c>
      <c r="J341" s="89">
        <f t="shared" si="8"/>
        <v>0</v>
      </c>
      <c r="K341" s="89"/>
    </row>
    <row r="342" s="36" customFormat="1" ht="29" customHeight="1" spans="1:11">
      <c r="A342" s="19">
        <v>54</v>
      </c>
      <c r="B342" s="19" t="s">
        <v>304</v>
      </c>
      <c r="C342" s="19" t="s">
        <v>305</v>
      </c>
      <c r="D342" s="19" t="s">
        <v>306</v>
      </c>
      <c r="E342" s="19" t="s">
        <v>16</v>
      </c>
      <c r="F342" s="19">
        <v>0.24</v>
      </c>
      <c r="G342" s="19" t="s">
        <v>59</v>
      </c>
      <c r="H342" s="19" t="s">
        <v>33</v>
      </c>
      <c r="I342" s="19">
        <v>0.24</v>
      </c>
      <c r="J342" s="19">
        <f>F342-I342</f>
        <v>0</v>
      </c>
      <c r="K342" s="19"/>
    </row>
    <row r="343" s="36" customFormat="1" ht="31" customHeight="1" spans="1:11">
      <c r="A343" s="19">
        <v>55</v>
      </c>
      <c r="B343" s="19" t="s">
        <v>13</v>
      </c>
      <c r="C343" s="19" t="s">
        <v>307</v>
      </c>
      <c r="D343" s="19" t="s">
        <v>308</v>
      </c>
      <c r="E343" s="19" t="s">
        <v>16</v>
      </c>
      <c r="F343" s="19">
        <v>1800</v>
      </c>
      <c r="G343" s="14" t="s">
        <v>62</v>
      </c>
      <c r="H343" s="14" t="s">
        <v>166</v>
      </c>
      <c r="I343" s="14">
        <v>422</v>
      </c>
      <c r="J343" s="19">
        <v>0</v>
      </c>
      <c r="K343" s="19"/>
    </row>
    <row r="344" s="36" customFormat="1" ht="31" customHeight="1" spans="1:11">
      <c r="A344" s="19"/>
      <c r="B344" s="19"/>
      <c r="C344" s="19"/>
      <c r="D344" s="19"/>
      <c r="E344" s="19"/>
      <c r="F344" s="19"/>
      <c r="G344" s="14" t="s">
        <v>137</v>
      </c>
      <c r="H344" s="14" t="s">
        <v>33</v>
      </c>
      <c r="I344" s="14">
        <v>103</v>
      </c>
      <c r="J344" s="19"/>
      <c r="K344" s="14"/>
    </row>
    <row r="345" s="36" customFormat="1" ht="31" customHeight="1" spans="1:11">
      <c r="A345" s="19"/>
      <c r="B345" s="19"/>
      <c r="C345" s="19"/>
      <c r="D345" s="19"/>
      <c r="E345" s="19"/>
      <c r="F345" s="19"/>
      <c r="G345" s="19" t="s">
        <v>138</v>
      </c>
      <c r="H345" s="19" t="s">
        <v>33</v>
      </c>
      <c r="I345" s="14">
        <v>291</v>
      </c>
      <c r="J345" s="19"/>
      <c r="K345" s="14"/>
    </row>
    <row r="346" s="36" customFormat="1" ht="31" customHeight="1" spans="1:11">
      <c r="A346" s="19"/>
      <c r="B346" s="19"/>
      <c r="C346" s="19"/>
      <c r="D346" s="19"/>
      <c r="E346" s="19"/>
      <c r="F346" s="19"/>
      <c r="G346" s="19" t="s">
        <v>138</v>
      </c>
      <c r="H346" s="19" t="s">
        <v>33</v>
      </c>
      <c r="I346" s="14">
        <v>984</v>
      </c>
      <c r="J346" s="19"/>
      <c r="K346" s="14"/>
    </row>
    <row r="347" s="36" customFormat="1" ht="27" customHeight="1" spans="1:11">
      <c r="A347" s="19">
        <v>56</v>
      </c>
      <c r="B347" s="19" t="s">
        <v>13</v>
      </c>
      <c r="C347" s="19" t="s">
        <v>309</v>
      </c>
      <c r="D347" s="19" t="s">
        <v>310</v>
      </c>
      <c r="E347" s="19" t="s">
        <v>43</v>
      </c>
      <c r="F347" s="19">
        <v>15</v>
      </c>
      <c r="G347" s="14" t="s">
        <v>81</v>
      </c>
      <c r="H347" s="14" t="s">
        <v>33</v>
      </c>
      <c r="I347" s="14">
        <v>15</v>
      </c>
      <c r="J347" s="19">
        <f>F347-I347</f>
        <v>0</v>
      </c>
      <c r="K347" s="19"/>
    </row>
    <row r="348" s="71" customFormat="1" ht="25" customHeight="1" spans="1:17">
      <c r="A348" s="19">
        <v>57</v>
      </c>
      <c r="B348" s="19" t="s">
        <v>199</v>
      </c>
      <c r="C348" s="19" t="s">
        <v>311</v>
      </c>
      <c r="D348" s="19" t="s">
        <v>312</v>
      </c>
      <c r="E348" s="19" t="s">
        <v>43</v>
      </c>
      <c r="F348" s="19">
        <v>4080</v>
      </c>
      <c r="G348" s="14" t="s">
        <v>127</v>
      </c>
      <c r="H348" s="14" t="s">
        <v>33</v>
      </c>
      <c r="I348" s="14">
        <v>1622</v>
      </c>
      <c r="J348" s="19">
        <v>0</v>
      </c>
      <c r="K348" s="19"/>
      <c r="L348" s="36"/>
      <c r="M348" s="36"/>
      <c r="N348" s="36"/>
      <c r="O348" s="36"/>
      <c r="P348" s="36"/>
      <c r="Q348" s="36"/>
    </row>
    <row r="349" s="71" customFormat="1" ht="25" customHeight="1" spans="1:17">
      <c r="A349" s="19"/>
      <c r="B349" s="19"/>
      <c r="C349" s="19"/>
      <c r="D349" s="19"/>
      <c r="E349" s="19"/>
      <c r="F349" s="19"/>
      <c r="G349" s="14" t="s">
        <v>127</v>
      </c>
      <c r="H349" s="14" t="s">
        <v>166</v>
      </c>
      <c r="I349" s="14">
        <v>886.78</v>
      </c>
      <c r="J349" s="19"/>
      <c r="K349" s="14"/>
      <c r="L349" s="36"/>
      <c r="M349" s="36"/>
      <c r="N349" s="36"/>
      <c r="O349" s="36"/>
      <c r="P349" s="36"/>
      <c r="Q349" s="36"/>
    </row>
    <row r="350" s="71" customFormat="1" ht="25" customHeight="1" spans="1:17">
      <c r="A350" s="19"/>
      <c r="B350" s="19"/>
      <c r="C350" s="19"/>
      <c r="D350" s="19"/>
      <c r="E350" s="19"/>
      <c r="F350" s="19"/>
      <c r="G350" s="14" t="s">
        <v>165</v>
      </c>
      <c r="H350" s="14" t="s">
        <v>166</v>
      </c>
      <c r="I350" s="14">
        <v>516.22</v>
      </c>
      <c r="J350" s="19"/>
      <c r="K350" s="14"/>
      <c r="L350" s="36"/>
      <c r="M350" s="36"/>
      <c r="N350" s="36"/>
      <c r="O350" s="36"/>
      <c r="P350" s="36"/>
      <c r="Q350" s="36"/>
    </row>
    <row r="351" s="71" customFormat="1" ht="25" customHeight="1" spans="1:17">
      <c r="A351" s="19"/>
      <c r="B351" s="19"/>
      <c r="C351" s="19"/>
      <c r="D351" s="19"/>
      <c r="E351" s="19"/>
      <c r="F351" s="19"/>
      <c r="G351" s="14" t="s">
        <v>62</v>
      </c>
      <c r="H351" s="14" t="s">
        <v>166</v>
      </c>
      <c r="I351" s="14">
        <v>1055</v>
      </c>
      <c r="J351" s="19"/>
      <c r="K351" s="14"/>
      <c r="L351" s="36"/>
      <c r="M351" s="36"/>
      <c r="N351" s="36"/>
      <c r="O351" s="36"/>
      <c r="P351" s="36"/>
      <c r="Q351" s="36"/>
    </row>
    <row r="352" s="71" customFormat="1" ht="25" customHeight="1" spans="1:17">
      <c r="A352" s="19"/>
      <c r="B352" s="19"/>
      <c r="C352" s="19"/>
      <c r="D352" s="19"/>
      <c r="E352" s="19"/>
      <c r="F352" s="19"/>
      <c r="G352" s="14" t="s">
        <v>138</v>
      </c>
      <c r="H352" s="14" t="s">
        <v>166</v>
      </c>
      <c r="I352" s="14">
        <v>-0.686348</v>
      </c>
      <c r="J352" s="19"/>
      <c r="K352" s="14"/>
      <c r="L352" s="36"/>
      <c r="M352" s="36"/>
      <c r="N352" s="36"/>
      <c r="O352" s="36"/>
      <c r="P352" s="36"/>
      <c r="Q352" s="36"/>
    </row>
    <row r="353" s="71" customFormat="1" ht="25" customHeight="1" spans="1:17">
      <c r="A353" s="19"/>
      <c r="B353" s="19"/>
      <c r="C353" s="19"/>
      <c r="D353" s="19"/>
      <c r="E353" s="19"/>
      <c r="F353" s="19"/>
      <c r="G353" s="75" t="s">
        <v>81</v>
      </c>
      <c r="H353" s="75" t="s">
        <v>30</v>
      </c>
      <c r="I353" s="75">
        <v>0.686348</v>
      </c>
      <c r="J353" s="19"/>
      <c r="K353" s="75"/>
      <c r="L353" s="36"/>
      <c r="M353" s="36"/>
      <c r="N353" s="36"/>
      <c r="O353" s="36"/>
      <c r="P353" s="36"/>
      <c r="Q353" s="36"/>
    </row>
    <row r="354" s="71" customFormat="1" ht="27" customHeight="1" spans="1:17">
      <c r="A354" s="19">
        <v>58</v>
      </c>
      <c r="B354" s="19" t="s">
        <v>199</v>
      </c>
      <c r="C354" s="19" t="s">
        <v>313</v>
      </c>
      <c r="D354" s="19" t="s">
        <v>314</v>
      </c>
      <c r="E354" s="19" t="s">
        <v>43</v>
      </c>
      <c r="F354" s="19">
        <v>120</v>
      </c>
      <c r="G354" s="14" t="s">
        <v>63</v>
      </c>
      <c r="H354" s="14" t="s">
        <v>18</v>
      </c>
      <c r="I354" s="14">
        <v>65</v>
      </c>
      <c r="J354" s="19">
        <v>0</v>
      </c>
      <c r="K354" s="19"/>
      <c r="L354" s="36"/>
      <c r="M354" s="36"/>
      <c r="N354" s="36"/>
      <c r="O354" s="36"/>
      <c r="P354" s="36"/>
      <c r="Q354" s="36"/>
    </row>
    <row r="355" s="71" customFormat="1" ht="27" customHeight="1" spans="1:17">
      <c r="A355" s="19"/>
      <c r="B355" s="19"/>
      <c r="C355" s="19"/>
      <c r="D355" s="19"/>
      <c r="E355" s="19"/>
      <c r="F355" s="19"/>
      <c r="G355" s="14" t="s">
        <v>138</v>
      </c>
      <c r="H355" s="14" t="s">
        <v>33</v>
      </c>
      <c r="I355" s="14">
        <v>55</v>
      </c>
      <c r="J355" s="19"/>
      <c r="K355" s="14"/>
      <c r="L355" s="36"/>
      <c r="M355" s="36"/>
      <c r="N355" s="36"/>
      <c r="O355" s="36"/>
      <c r="P355" s="36"/>
      <c r="Q355" s="36"/>
    </row>
    <row r="356" s="71" customFormat="1" ht="27" customHeight="1" spans="1:17">
      <c r="A356" s="19">
        <v>59</v>
      </c>
      <c r="B356" s="19" t="s">
        <v>65</v>
      </c>
      <c r="C356" s="19" t="s">
        <v>315</v>
      </c>
      <c r="D356" s="19" t="s">
        <v>316</v>
      </c>
      <c r="E356" s="19" t="s">
        <v>43</v>
      </c>
      <c r="F356" s="19">
        <v>43.5</v>
      </c>
      <c r="G356" s="14" t="s">
        <v>297</v>
      </c>
      <c r="H356" s="14" t="s">
        <v>33</v>
      </c>
      <c r="I356" s="14">
        <v>18.125</v>
      </c>
      <c r="J356" s="19">
        <f t="shared" ref="J356:J361" si="9">F356-I356</f>
        <v>25.375</v>
      </c>
      <c r="K356" s="19"/>
      <c r="L356" s="36"/>
      <c r="M356" s="36"/>
      <c r="N356" s="36"/>
      <c r="O356" s="36"/>
      <c r="P356" s="36"/>
      <c r="Q356" s="36"/>
    </row>
    <row r="357" s="71" customFormat="1" ht="27" customHeight="1" spans="1:17">
      <c r="A357" s="19">
        <v>60</v>
      </c>
      <c r="B357" s="19" t="s">
        <v>317</v>
      </c>
      <c r="C357" s="19" t="s">
        <v>318</v>
      </c>
      <c r="D357" s="19" t="s">
        <v>319</v>
      </c>
      <c r="E357" s="19" t="s">
        <v>58</v>
      </c>
      <c r="F357" s="19">
        <v>-25.375</v>
      </c>
      <c r="G357" s="14"/>
      <c r="H357" s="14"/>
      <c r="I357" s="14"/>
      <c r="J357" s="19">
        <f t="shared" si="9"/>
        <v>-25.375</v>
      </c>
      <c r="K357" s="19"/>
      <c r="L357" s="36"/>
      <c r="M357" s="36"/>
      <c r="N357" s="36"/>
      <c r="O357" s="36"/>
      <c r="P357" s="36"/>
      <c r="Q357" s="36"/>
    </row>
    <row r="358" s="71" customFormat="1" ht="27" customHeight="1" spans="1:17">
      <c r="A358" s="19">
        <v>61</v>
      </c>
      <c r="B358" s="48" t="s">
        <v>320</v>
      </c>
      <c r="C358" s="19" t="s">
        <v>321</v>
      </c>
      <c r="D358" s="19" t="s">
        <v>322</v>
      </c>
      <c r="E358" s="19" t="s">
        <v>16</v>
      </c>
      <c r="F358" s="19">
        <v>2.9</v>
      </c>
      <c r="G358" s="14" t="s">
        <v>138</v>
      </c>
      <c r="H358" s="14" t="s">
        <v>33</v>
      </c>
      <c r="I358" s="19">
        <v>2.9</v>
      </c>
      <c r="J358" s="19">
        <f t="shared" si="9"/>
        <v>0</v>
      </c>
      <c r="K358" s="19"/>
      <c r="L358" s="36"/>
      <c r="M358" s="36"/>
      <c r="N358" s="36"/>
      <c r="O358" s="36"/>
      <c r="P358" s="36"/>
      <c r="Q358" s="36"/>
    </row>
    <row r="359" s="71" customFormat="1" ht="27" customHeight="1" spans="1:17">
      <c r="A359" s="19">
        <v>62</v>
      </c>
      <c r="B359" s="49"/>
      <c r="C359" s="19"/>
      <c r="D359" s="19" t="s">
        <v>323</v>
      </c>
      <c r="E359" s="19" t="s">
        <v>16</v>
      </c>
      <c r="F359" s="19">
        <v>46</v>
      </c>
      <c r="G359" s="14" t="s">
        <v>138</v>
      </c>
      <c r="H359" s="14" t="s">
        <v>33</v>
      </c>
      <c r="I359" s="19">
        <v>46</v>
      </c>
      <c r="J359" s="19">
        <f t="shared" si="9"/>
        <v>0</v>
      </c>
      <c r="K359" s="19"/>
      <c r="L359" s="36"/>
      <c r="M359" s="36"/>
      <c r="N359" s="36"/>
      <c r="O359" s="36"/>
      <c r="P359" s="36"/>
      <c r="Q359" s="36"/>
    </row>
    <row r="360" s="71" customFormat="1" ht="27" customHeight="1" spans="1:17">
      <c r="A360" s="19">
        <v>63</v>
      </c>
      <c r="B360" s="19" t="s">
        <v>292</v>
      </c>
      <c r="C360" s="19" t="s">
        <v>324</v>
      </c>
      <c r="D360" s="19" t="s">
        <v>325</v>
      </c>
      <c r="E360" s="19" t="s">
        <v>43</v>
      </c>
      <c r="F360" s="19">
        <v>5</v>
      </c>
      <c r="G360" s="14" t="s">
        <v>138</v>
      </c>
      <c r="H360" s="14" t="s">
        <v>33</v>
      </c>
      <c r="I360" s="14">
        <v>5</v>
      </c>
      <c r="J360" s="19">
        <f t="shared" si="9"/>
        <v>0</v>
      </c>
      <c r="K360" s="19"/>
      <c r="L360" s="36"/>
      <c r="M360" s="36"/>
      <c r="N360" s="36"/>
      <c r="O360" s="36"/>
      <c r="P360" s="36"/>
      <c r="Q360" s="36"/>
    </row>
    <row r="361" s="71" customFormat="1" ht="27" customHeight="1" spans="1:17">
      <c r="A361" s="19">
        <v>64</v>
      </c>
      <c r="B361" s="19" t="s">
        <v>292</v>
      </c>
      <c r="C361" s="19" t="s">
        <v>326</v>
      </c>
      <c r="D361" s="19" t="s">
        <v>327</v>
      </c>
      <c r="E361" s="19" t="s">
        <v>43</v>
      </c>
      <c r="F361" s="19">
        <v>16</v>
      </c>
      <c r="G361" s="14" t="s">
        <v>328</v>
      </c>
      <c r="H361" s="14" t="s">
        <v>33</v>
      </c>
      <c r="I361" s="14">
        <v>16</v>
      </c>
      <c r="J361" s="19">
        <f t="shared" si="9"/>
        <v>0</v>
      </c>
      <c r="K361" s="19"/>
      <c r="L361" s="36"/>
      <c r="M361" s="36"/>
      <c r="N361" s="36"/>
      <c r="O361" s="36"/>
      <c r="P361" s="36"/>
      <c r="Q361" s="36"/>
    </row>
    <row r="362" s="71" customFormat="1" ht="22" customHeight="1" spans="1:11">
      <c r="A362" s="48">
        <v>65</v>
      </c>
      <c r="B362" s="48" t="s">
        <v>40</v>
      </c>
      <c r="C362" s="48" t="s">
        <v>329</v>
      </c>
      <c r="D362" s="48" t="s">
        <v>330</v>
      </c>
      <c r="E362" s="48" t="s">
        <v>43</v>
      </c>
      <c r="F362" s="48">
        <v>123</v>
      </c>
      <c r="G362" s="14" t="s">
        <v>115</v>
      </c>
      <c r="H362" s="14" t="s">
        <v>33</v>
      </c>
      <c r="I362" s="14">
        <v>63</v>
      </c>
      <c r="J362" s="19">
        <v>0</v>
      </c>
      <c r="K362" s="14"/>
    </row>
    <row r="363" s="71" customFormat="1" ht="22" customHeight="1" spans="1:11">
      <c r="A363" s="49"/>
      <c r="B363" s="49"/>
      <c r="C363" s="49"/>
      <c r="D363" s="49"/>
      <c r="E363" s="49"/>
      <c r="F363" s="49"/>
      <c r="G363" s="14" t="s">
        <v>173</v>
      </c>
      <c r="H363" s="14" t="s">
        <v>33</v>
      </c>
      <c r="I363" s="14">
        <v>60</v>
      </c>
      <c r="J363" s="19">
        <v>0</v>
      </c>
      <c r="K363" s="14"/>
    </row>
    <row r="364" s="71" customFormat="1" ht="37" customHeight="1" spans="1:17">
      <c r="A364" s="19">
        <v>66</v>
      </c>
      <c r="B364" s="19" t="s">
        <v>216</v>
      </c>
      <c r="C364" s="19" t="s">
        <v>331</v>
      </c>
      <c r="D364" s="14" t="s">
        <v>332</v>
      </c>
      <c r="E364" s="14" t="s">
        <v>16</v>
      </c>
      <c r="F364" s="19">
        <v>50</v>
      </c>
      <c r="G364" s="53" t="s">
        <v>333</v>
      </c>
      <c r="H364" s="53" t="s">
        <v>33</v>
      </c>
      <c r="I364" s="53">
        <v>50</v>
      </c>
      <c r="J364" s="19">
        <f t="shared" ref="J364:J369" si="10">F364-I364</f>
        <v>0</v>
      </c>
      <c r="K364" s="19"/>
      <c r="L364" s="36"/>
      <c r="M364" s="36"/>
      <c r="N364" s="36"/>
      <c r="O364" s="36"/>
      <c r="P364" s="36"/>
      <c r="Q364" s="36"/>
    </row>
    <row r="365" s="71" customFormat="1" ht="30" customHeight="1" spans="1:17">
      <c r="A365" s="19">
        <v>67</v>
      </c>
      <c r="B365" s="19" t="s">
        <v>334</v>
      </c>
      <c r="C365" s="19" t="s">
        <v>335</v>
      </c>
      <c r="D365" s="14" t="s">
        <v>336</v>
      </c>
      <c r="E365" s="14" t="s">
        <v>16</v>
      </c>
      <c r="F365" s="19">
        <v>40</v>
      </c>
      <c r="G365" s="14" t="s">
        <v>173</v>
      </c>
      <c r="H365" s="14" t="s">
        <v>33</v>
      </c>
      <c r="I365" s="14">
        <v>40</v>
      </c>
      <c r="J365" s="19">
        <f t="shared" si="10"/>
        <v>0</v>
      </c>
      <c r="K365" s="14"/>
      <c r="L365" s="74"/>
      <c r="M365" s="105"/>
      <c r="N365" s="74"/>
      <c r="O365" s="27"/>
      <c r="P365" s="93"/>
      <c r="Q365" s="93"/>
    </row>
    <row r="366" s="36" customFormat="1" ht="31" customHeight="1" spans="1:11">
      <c r="A366" s="89" t="s">
        <v>337</v>
      </c>
      <c r="B366" s="89"/>
      <c r="C366" s="89"/>
      <c r="D366" s="89"/>
      <c r="E366" s="89"/>
      <c r="F366" s="89">
        <f t="shared" ref="F366:J366" si="11">SUM(F342:F365)</f>
        <v>6316.265</v>
      </c>
      <c r="G366" s="89"/>
      <c r="H366" s="89"/>
      <c r="I366" s="89">
        <f t="shared" si="11"/>
        <v>6316.265</v>
      </c>
      <c r="J366" s="89">
        <f t="shared" si="11"/>
        <v>0</v>
      </c>
      <c r="K366" s="89"/>
    </row>
    <row r="367" s="36" customFormat="1" ht="35" customHeight="1" spans="1:11">
      <c r="A367" s="14">
        <v>68</v>
      </c>
      <c r="B367" s="14" t="s">
        <v>26</v>
      </c>
      <c r="C367" s="19" t="s">
        <v>338</v>
      </c>
      <c r="D367" s="19" t="s">
        <v>339</v>
      </c>
      <c r="E367" s="19" t="s">
        <v>43</v>
      </c>
      <c r="F367" s="14">
        <v>643</v>
      </c>
      <c r="G367" s="104" t="s">
        <v>340</v>
      </c>
      <c r="H367" s="104" t="s">
        <v>341</v>
      </c>
      <c r="I367" s="104">
        <v>643</v>
      </c>
      <c r="J367" s="14">
        <f t="shared" si="10"/>
        <v>0</v>
      </c>
      <c r="K367" s="104"/>
    </row>
    <row r="368" s="36" customFormat="1" ht="57" customHeight="1" spans="1:11">
      <c r="A368" s="75">
        <v>69</v>
      </c>
      <c r="B368" s="75" t="s">
        <v>144</v>
      </c>
      <c r="C368" s="19" t="s">
        <v>342</v>
      </c>
      <c r="D368" s="19" t="s">
        <v>343</v>
      </c>
      <c r="E368" s="19" t="s">
        <v>151</v>
      </c>
      <c r="F368" s="14">
        <v>300</v>
      </c>
      <c r="G368" s="14" t="s">
        <v>101</v>
      </c>
      <c r="H368" s="14" t="s">
        <v>341</v>
      </c>
      <c r="I368" s="14">
        <v>300</v>
      </c>
      <c r="J368" s="14">
        <f t="shared" si="10"/>
        <v>0</v>
      </c>
      <c r="K368" s="104"/>
    </row>
    <row r="369" s="36" customFormat="1" ht="45" customHeight="1" spans="1:11">
      <c r="A369" s="75">
        <v>70</v>
      </c>
      <c r="B369" s="75" t="s">
        <v>344</v>
      </c>
      <c r="C369" s="19" t="s">
        <v>345</v>
      </c>
      <c r="D369" s="19" t="s">
        <v>346</v>
      </c>
      <c r="E369" s="19" t="s">
        <v>43</v>
      </c>
      <c r="F369" s="14">
        <v>57</v>
      </c>
      <c r="G369" s="14" t="s">
        <v>37</v>
      </c>
      <c r="H369" s="14" t="s">
        <v>341</v>
      </c>
      <c r="I369" s="14">
        <v>57</v>
      </c>
      <c r="J369" s="14">
        <f t="shared" si="10"/>
        <v>0</v>
      </c>
      <c r="K369" s="104"/>
    </row>
    <row r="370" s="36" customFormat="1" ht="21" customHeight="1" spans="1:11">
      <c r="A370" s="89" t="s">
        <v>341</v>
      </c>
      <c r="B370" s="89"/>
      <c r="C370" s="89"/>
      <c r="D370" s="89"/>
      <c r="E370" s="89"/>
      <c r="F370" s="89">
        <f t="shared" ref="F370:J370" si="12">SUM(F367:F369)</f>
        <v>1000</v>
      </c>
      <c r="G370" s="89"/>
      <c r="H370" s="89"/>
      <c r="I370" s="89">
        <f t="shared" si="12"/>
        <v>1000</v>
      </c>
      <c r="J370" s="89">
        <f t="shared" si="12"/>
        <v>0</v>
      </c>
      <c r="K370" s="89"/>
    </row>
    <row r="371" s="36" customFormat="1" ht="23" customHeight="1" spans="1:11">
      <c r="A371" s="14">
        <v>71</v>
      </c>
      <c r="B371" s="14" t="s">
        <v>347</v>
      </c>
      <c r="C371" s="19" t="s">
        <v>348</v>
      </c>
      <c r="D371" s="19" t="s">
        <v>349</v>
      </c>
      <c r="E371" s="104" t="s">
        <v>16</v>
      </c>
      <c r="F371" s="104">
        <v>1963</v>
      </c>
      <c r="G371" s="104" t="s">
        <v>70</v>
      </c>
      <c r="H371" s="104" t="s">
        <v>93</v>
      </c>
      <c r="I371" s="104">
        <v>972</v>
      </c>
      <c r="J371" s="14">
        <v>0</v>
      </c>
      <c r="K371" s="104"/>
    </row>
    <row r="372" s="36" customFormat="1" ht="23" customHeight="1" spans="1:11">
      <c r="A372" s="14"/>
      <c r="B372" s="14"/>
      <c r="C372" s="19"/>
      <c r="D372" s="19"/>
      <c r="E372" s="104"/>
      <c r="F372" s="104"/>
      <c r="G372" s="14" t="s">
        <v>141</v>
      </c>
      <c r="H372" s="104" t="s">
        <v>93</v>
      </c>
      <c r="I372" s="14">
        <v>103</v>
      </c>
      <c r="J372" s="14"/>
      <c r="K372" s="104"/>
    </row>
    <row r="373" s="36" customFormat="1" ht="23" customHeight="1" spans="1:11">
      <c r="A373" s="14"/>
      <c r="B373" s="14"/>
      <c r="C373" s="19"/>
      <c r="D373" s="19"/>
      <c r="E373" s="104"/>
      <c r="F373" s="104"/>
      <c r="G373" s="14" t="s">
        <v>21</v>
      </c>
      <c r="H373" s="14" t="s">
        <v>18</v>
      </c>
      <c r="I373" s="14">
        <v>41.2</v>
      </c>
      <c r="J373" s="14"/>
      <c r="K373" s="19"/>
    </row>
    <row r="374" s="36" customFormat="1" ht="23" customHeight="1" spans="1:11">
      <c r="A374" s="14"/>
      <c r="B374" s="14"/>
      <c r="C374" s="19"/>
      <c r="D374" s="19"/>
      <c r="E374" s="104"/>
      <c r="F374" s="104"/>
      <c r="G374" s="14" t="s">
        <v>71</v>
      </c>
      <c r="H374" s="104" t="s">
        <v>93</v>
      </c>
      <c r="I374" s="14">
        <v>846.8</v>
      </c>
      <c r="J374" s="14"/>
      <c r="K374" s="14"/>
    </row>
    <row r="375" s="36" customFormat="1" ht="26" customHeight="1" spans="1:11">
      <c r="A375" s="19">
        <v>72</v>
      </c>
      <c r="B375" s="19" t="s">
        <v>83</v>
      </c>
      <c r="C375" s="104" t="s">
        <v>350</v>
      </c>
      <c r="D375" s="104" t="s">
        <v>351</v>
      </c>
      <c r="E375" s="104" t="s">
        <v>16</v>
      </c>
      <c r="F375" s="14">
        <v>2000</v>
      </c>
      <c r="G375" s="14" t="s">
        <v>63</v>
      </c>
      <c r="H375" s="14" t="s">
        <v>166</v>
      </c>
      <c r="I375" s="14">
        <v>2000</v>
      </c>
      <c r="J375" s="14">
        <f>F375-I375</f>
        <v>0</v>
      </c>
      <c r="K375" s="14"/>
    </row>
    <row r="376" s="36" customFormat="1" ht="39" customHeight="1" spans="1:11">
      <c r="A376" s="89" t="s">
        <v>352</v>
      </c>
      <c r="B376" s="89"/>
      <c r="C376" s="14"/>
      <c r="D376" s="14"/>
      <c r="E376" s="14"/>
      <c r="F376" s="14">
        <f t="shared" ref="F376:J376" si="13">SUM(F371:F375)</f>
        <v>3963</v>
      </c>
      <c r="G376" s="14"/>
      <c r="H376" s="14"/>
      <c r="I376" s="14">
        <f t="shared" si="13"/>
        <v>3963</v>
      </c>
      <c r="J376" s="14">
        <f t="shared" si="13"/>
        <v>0</v>
      </c>
      <c r="K376" s="14"/>
    </row>
    <row r="377" s="36" customFormat="1" ht="39" customHeight="1" spans="1:11">
      <c r="A377" s="89">
        <v>73</v>
      </c>
      <c r="B377" s="14" t="s">
        <v>353</v>
      </c>
      <c r="C377" s="14" t="s">
        <v>353</v>
      </c>
      <c r="D377" s="14" t="s">
        <v>353</v>
      </c>
      <c r="E377" s="14" t="s">
        <v>354</v>
      </c>
      <c r="F377" s="14">
        <v>5050</v>
      </c>
      <c r="G377" s="35" t="s">
        <v>355</v>
      </c>
      <c r="H377" s="35" t="s">
        <v>18</v>
      </c>
      <c r="I377" s="35">
        <v>69.584</v>
      </c>
      <c r="J377" s="14">
        <v>0</v>
      </c>
      <c r="K377" s="14"/>
    </row>
    <row r="378" s="36" customFormat="1" ht="23" customHeight="1" spans="1:11">
      <c r="A378" s="89"/>
      <c r="B378" s="14"/>
      <c r="C378" s="14"/>
      <c r="D378" s="14"/>
      <c r="E378" s="14"/>
      <c r="F378" s="14"/>
      <c r="G378" s="35" t="s">
        <v>355</v>
      </c>
      <c r="H378" s="35" t="s">
        <v>18</v>
      </c>
      <c r="I378" s="35">
        <v>930.416</v>
      </c>
      <c r="J378" s="14">
        <v>0</v>
      </c>
      <c r="K378" s="14"/>
    </row>
    <row r="379" s="36" customFormat="1" ht="23" customHeight="1" spans="1:11">
      <c r="A379" s="89"/>
      <c r="B379" s="14"/>
      <c r="C379" s="14"/>
      <c r="D379" s="14"/>
      <c r="E379" s="14"/>
      <c r="F379" s="14"/>
      <c r="G379" s="35" t="s">
        <v>117</v>
      </c>
      <c r="H379" s="35" t="s">
        <v>18</v>
      </c>
      <c r="I379" s="35">
        <v>491.288</v>
      </c>
      <c r="J379" s="14">
        <v>0</v>
      </c>
      <c r="K379" s="14"/>
    </row>
    <row r="380" s="36" customFormat="1" ht="23" customHeight="1" spans="1:11">
      <c r="A380" s="89"/>
      <c r="B380" s="14"/>
      <c r="C380" s="14"/>
      <c r="D380" s="14"/>
      <c r="E380" s="14"/>
      <c r="F380" s="14"/>
      <c r="G380" s="35" t="s">
        <v>24</v>
      </c>
      <c r="H380" s="35" t="s">
        <v>61</v>
      </c>
      <c r="I380" s="35">
        <v>508.712</v>
      </c>
      <c r="J380" s="14">
        <v>0</v>
      </c>
      <c r="K380" s="14"/>
    </row>
    <row r="381" s="36" customFormat="1" ht="23" customHeight="1" spans="1:11">
      <c r="A381" s="89"/>
      <c r="B381" s="14"/>
      <c r="C381" s="14"/>
      <c r="D381" s="14"/>
      <c r="E381" s="14"/>
      <c r="F381" s="14"/>
      <c r="G381" s="35" t="s">
        <v>356</v>
      </c>
      <c r="H381" s="35" t="s">
        <v>51</v>
      </c>
      <c r="I381" s="35">
        <v>952</v>
      </c>
      <c r="J381" s="14">
        <v>0</v>
      </c>
      <c r="K381" s="14"/>
    </row>
    <row r="382" s="36" customFormat="1" ht="23" customHeight="1" spans="1:11">
      <c r="A382" s="89"/>
      <c r="B382" s="14"/>
      <c r="C382" s="14"/>
      <c r="D382" s="14"/>
      <c r="E382" s="14"/>
      <c r="F382" s="14"/>
      <c r="G382" s="35" t="s">
        <v>356</v>
      </c>
      <c r="H382" s="35" t="s">
        <v>120</v>
      </c>
      <c r="I382" s="35">
        <v>43.175</v>
      </c>
      <c r="J382" s="14">
        <v>0</v>
      </c>
      <c r="K382" s="14"/>
    </row>
    <row r="383" s="36" customFormat="1" ht="23" customHeight="1" spans="1:11">
      <c r="A383" s="89"/>
      <c r="B383" s="14"/>
      <c r="C383" s="14"/>
      <c r="D383" s="14"/>
      <c r="E383" s="14"/>
      <c r="F383" s="14"/>
      <c r="G383" s="35" t="s">
        <v>356</v>
      </c>
      <c r="H383" s="35" t="s">
        <v>118</v>
      </c>
      <c r="I383" s="35">
        <v>12.93</v>
      </c>
      <c r="J383" s="14">
        <v>0</v>
      </c>
      <c r="K383" s="14"/>
    </row>
    <row r="384" s="36" customFormat="1" ht="23" customHeight="1" spans="1:11">
      <c r="A384" s="89"/>
      <c r="B384" s="14"/>
      <c r="C384" s="14"/>
      <c r="D384" s="14"/>
      <c r="E384" s="14"/>
      <c r="F384" s="14"/>
      <c r="G384" s="35" t="s">
        <v>356</v>
      </c>
      <c r="H384" s="35" t="s">
        <v>118</v>
      </c>
      <c r="I384" s="35">
        <v>65.765</v>
      </c>
      <c r="J384" s="14">
        <v>0</v>
      </c>
      <c r="K384" s="14"/>
    </row>
    <row r="385" s="36" customFormat="1" ht="23" customHeight="1" spans="1:11">
      <c r="A385" s="89"/>
      <c r="B385" s="14"/>
      <c r="C385" s="14"/>
      <c r="D385" s="14"/>
      <c r="E385" s="14"/>
      <c r="F385" s="14"/>
      <c r="G385" s="35" t="s">
        <v>356</v>
      </c>
      <c r="H385" s="35" t="s">
        <v>33</v>
      </c>
      <c r="I385" s="35">
        <v>1976.13</v>
      </c>
      <c r="J385" s="14">
        <v>0</v>
      </c>
      <c r="K385" s="14"/>
    </row>
    <row r="386" s="36" customFormat="1" ht="23" customHeight="1" spans="1:11">
      <c r="A386" s="89" t="s">
        <v>357</v>
      </c>
      <c r="B386" s="89"/>
      <c r="C386" s="14"/>
      <c r="D386" s="14"/>
      <c r="E386" s="14"/>
      <c r="F386" s="14">
        <v>5050</v>
      </c>
      <c r="G386" s="106"/>
      <c r="H386" s="106"/>
      <c r="I386" s="106">
        <f>SUM(I377:I385)</f>
        <v>5050</v>
      </c>
      <c r="J386" s="14">
        <f>F386-I386</f>
        <v>0</v>
      </c>
      <c r="K386" s="14"/>
    </row>
    <row r="387" s="72" customFormat="1" ht="26" customHeight="1" spans="1:11">
      <c r="A387" s="19" t="s">
        <v>358</v>
      </c>
      <c r="B387" s="19"/>
      <c r="C387" s="19"/>
      <c r="D387" s="19"/>
      <c r="E387" s="19"/>
      <c r="F387" s="19">
        <f>F218+F281+F293+F341+F366+F370+F376+F240+F386</f>
        <v>86775.145</v>
      </c>
      <c r="G387" s="19"/>
      <c r="H387" s="19"/>
      <c r="I387" s="19">
        <f>I218+I281+I293+I341+I366+I370+I376+I240+I386</f>
        <v>86775.145</v>
      </c>
      <c r="J387" s="19">
        <f>J218+J281+J293+J341+J366+J370+J376+J240+J386</f>
        <v>0</v>
      </c>
      <c r="K387" s="19"/>
    </row>
  </sheetData>
  <autoFilter ref="A3:Q387">
    <extLst/>
  </autoFilter>
  <mergeCells count="266">
    <mergeCell ref="A1:K1"/>
    <mergeCell ref="A4:A6"/>
    <mergeCell ref="A7:A9"/>
    <mergeCell ref="A11:A19"/>
    <mergeCell ref="A20:A24"/>
    <mergeCell ref="A26:A38"/>
    <mergeCell ref="A39:A46"/>
    <mergeCell ref="A47:A76"/>
    <mergeCell ref="A77:A113"/>
    <mergeCell ref="A114:A118"/>
    <mergeCell ref="A119:A167"/>
    <mergeCell ref="A168:A169"/>
    <mergeCell ref="A171:A189"/>
    <mergeCell ref="A190:A217"/>
    <mergeCell ref="A219:A220"/>
    <mergeCell ref="A221:A233"/>
    <mergeCell ref="A234:A239"/>
    <mergeCell ref="A242:A243"/>
    <mergeCell ref="A244:A250"/>
    <mergeCell ref="A252:A256"/>
    <mergeCell ref="A258:A261"/>
    <mergeCell ref="A263:A264"/>
    <mergeCell ref="A265:A267"/>
    <mergeCell ref="A276:A279"/>
    <mergeCell ref="A283:A284"/>
    <mergeCell ref="A285:A286"/>
    <mergeCell ref="A294:A296"/>
    <mergeCell ref="A297:A298"/>
    <mergeCell ref="A299:A300"/>
    <mergeCell ref="A301:A305"/>
    <mergeCell ref="A307:A340"/>
    <mergeCell ref="A343:A346"/>
    <mergeCell ref="A348:A353"/>
    <mergeCell ref="A354:A355"/>
    <mergeCell ref="A362:A363"/>
    <mergeCell ref="A371:A374"/>
    <mergeCell ref="A377:A385"/>
    <mergeCell ref="B4:B6"/>
    <mergeCell ref="B7:B9"/>
    <mergeCell ref="B11:B19"/>
    <mergeCell ref="B20:B24"/>
    <mergeCell ref="B26:B38"/>
    <mergeCell ref="B39:B46"/>
    <mergeCell ref="B47:B76"/>
    <mergeCell ref="B77:B113"/>
    <mergeCell ref="B114:B118"/>
    <mergeCell ref="B119:B167"/>
    <mergeCell ref="B168:B169"/>
    <mergeCell ref="B171:B189"/>
    <mergeCell ref="B190:B217"/>
    <mergeCell ref="B219:B220"/>
    <mergeCell ref="B221:B233"/>
    <mergeCell ref="B234:B239"/>
    <mergeCell ref="B242:B243"/>
    <mergeCell ref="B244:B250"/>
    <mergeCell ref="B252:B256"/>
    <mergeCell ref="B258:B261"/>
    <mergeCell ref="B263:B264"/>
    <mergeCell ref="B265:B267"/>
    <mergeCell ref="B276:B279"/>
    <mergeCell ref="B283:B284"/>
    <mergeCell ref="B285:B286"/>
    <mergeCell ref="B294:B296"/>
    <mergeCell ref="B297:B298"/>
    <mergeCell ref="B299:B300"/>
    <mergeCell ref="B301:B305"/>
    <mergeCell ref="B307:B340"/>
    <mergeCell ref="B343:B346"/>
    <mergeCell ref="B348:B353"/>
    <mergeCell ref="B354:B355"/>
    <mergeCell ref="B358:B359"/>
    <mergeCell ref="B362:B363"/>
    <mergeCell ref="B371:B374"/>
    <mergeCell ref="B377:B385"/>
    <mergeCell ref="C4:C6"/>
    <mergeCell ref="C7:C9"/>
    <mergeCell ref="C11:C19"/>
    <mergeCell ref="C20:C24"/>
    <mergeCell ref="C26:C38"/>
    <mergeCell ref="C39:C46"/>
    <mergeCell ref="C47:C76"/>
    <mergeCell ref="C77:C113"/>
    <mergeCell ref="C114:C118"/>
    <mergeCell ref="C119:C167"/>
    <mergeCell ref="C168:C169"/>
    <mergeCell ref="C171:C189"/>
    <mergeCell ref="C190:C217"/>
    <mergeCell ref="C219:C220"/>
    <mergeCell ref="C221:C233"/>
    <mergeCell ref="C234:C239"/>
    <mergeCell ref="C242:C243"/>
    <mergeCell ref="C244:C250"/>
    <mergeCell ref="C252:C256"/>
    <mergeCell ref="C258:C261"/>
    <mergeCell ref="C263:C264"/>
    <mergeCell ref="C265:C267"/>
    <mergeCell ref="C276:C279"/>
    <mergeCell ref="C283:C284"/>
    <mergeCell ref="C285:C286"/>
    <mergeCell ref="C294:C296"/>
    <mergeCell ref="C297:C298"/>
    <mergeCell ref="C299:C300"/>
    <mergeCell ref="C301:C305"/>
    <mergeCell ref="C307:C340"/>
    <mergeCell ref="C343:C346"/>
    <mergeCell ref="C348:C353"/>
    <mergeCell ref="C354:C355"/>
    <mergeCell ref="C358:C359"/>
    <mergeCell ref="C362:C363"/>
    <mergeCell ref="C371:C374"/>
    <mergeCell ref="C377:C385"/>
    <mergeCell ref="D4:D6"/>
    <mergeCell ref="D7:D9"/>
    <mergeCell ref="D11:D19"/>
    <mergeCell ref="D20:D24"/>
    <mergeCell ref="D26:D38"/>
    <mergeCell ref="D39:D45"/>
    <mergeCell ref="D47:D76"/>
    <mergeCell ref="D77:D113"/>
    <mergeCell ref="D114:D117"/>
    <mergeCell ref="D119:D167"/>
    <mergeCell ref="D168:D169"/>
    <mergeCell ref="D171:D189"/>
    <mergeCell ref="D190:D217"/>
    <mergeCell ref="D219:D220"/>
    <mergeCell ref="D221:D231"/>
    <mergeCell ref="D232:D233"/>
    <mergeCell ref="D234:D239"/>
    <mergeCell ref="D244:D245"/>
    <mergeCell ref="D246:D248"/>
    <mergeCell ref="D252:D256"/>
    <mergeCell ref="D263:D264"/>
    <mergeCell ref="D265:D267"/>
    <mergeCell ref="D294:D296"/>
    <mergeCell ref="D299:D300"/>
    <mergeCell ref="D301:D304"/>
    <mergeCell ref="D307:D340"/>
    <mergeCell ref="D343:D346"/>
    <mergeCell ref="D348:D353"/>
    <mergeCell ref="D354:D355"/>
    <mergeCell ref="D362:D363"/>
    <mergeCell ref="D371:D374"/>
    <mergeCell ref="D377:D385"/>
    <mergeCell ref="E4:E6"/>
    <mergeCell ref="E7:E9"/>
    <mergeCell ref="E11:E19"/>
    <mergeCell ref="E20:E24"/>
    <mergeCell ref="E26:E38"/>
    <mergeCell ref="E39:E46"/>
    <mergeCell ref="E47:E76"/>
    <mergeCell ref="E77:E113"/>
    <mergeCell ref="E114:E117"/>
    <mergeCell ref="E119:E167"/>
    <mergeCell ref="E168:E169"/>
    <mergeCell ref="E171:E189"/>
    <mergeCell ref="E190:E217"/>
    <mergeCell ref="E219:E220"/>
    <mergeCell ref="E221:E233"/>
    <mergeCell ref="E234:E239"/>
    <mergeCell ref="E244:E245"/>
    <mergeCell ref="E246:E248"/>
    <mergeCell ref="E252:E256"/>
    <mergeCell ref="E263:E264"/>
    <mergeCell ref="E265:E267"/>
    <mergeCell ref="E276:E279"/>
    <mergeCell ref="E294:E296"/>
    <mergeCell ref="E297:E298"/>
    <mergeCell ref="E299:E300"/>
    <mergeCell ref="E301:E304"/>
    <mergeCell ref="E307:E340"/>
    <mergeCell ref="E343:E346"/>
    <mergeCell ref="E348:E353"/>
    <mergeCell ref="E354:E355"/>
    <mergeCell ref="E362:E363"/>
    <mergeCell ref="E371:E374"/>
    <mergeCell ref="E377:E385"/>
    <mergeCell ref="F4:F6"/>
    <mergeCell ref="F7:F9"/>
    <mergeCell ref="F11:F19"/>
    <mergeCell ref="F20:F24"/>
    <mergeCell ref="F26:F38"/>
    <mergeCell ref="F39:F45"/>
    <mergeCell ref="F47:F76"/>
    <mergeCell ref="F77:F113"/>
    <mergeCell ref="F114:F117"/>
    <mergeCell ref="F119:F167"/>
    <mergeCell ref="F168:F169"/>
    <mergeCell ref="F171:F189"/>
    <mergeCell ref="F190:F217"/>
    <mergeCell ref="F219:F220"/>
    <mergeCell ref="F221:F231"/>
    <mergeCell ref="F232:F233"/>
    <mergeCell ref="F234:F239"/>
    <mergeCell ref="F244:F245"/>
    <mergeCell ref="F246:F248"/>
    <mergeCell ref="F252:F256"/>
    <mergeCell ref="F263:F264"/>
    <mergeCell ref="F265:F267"/>
    <mergeCell ref="F294:F296"/>
    <mergeCell ref="F299:F300"/>
    <mergeCell ref="F301:F304"/>
    <mergeCell ref="F307:F340"/>
    <mergeCell ref="F343:F346"/>
    <mergeCell ref="F348:F353"/>
    <mergeCell ref="F354:F355"/>
    <mergeCell ref="F362:F363"/>
    <mergeCell ref="F371:F374"/>
    <mergeCell ref="F377:F385"/>
    <mergeCell ref="G14:G16"/>
    <mergeCell ref="H14:H16"/>
    <mergeCell ref="J4:J6"/>
    <mergeCell ref="J7:J9"/>
    <mergeCell ref="J11:J19"/>
    <mergeCell ref="J20:J24"/>
    <mergeCell ref="J26:J38"/>
    <mergeCell ref="J39:J45"/>
    <mergeCell ref="J47:J76"/>
    <mergeCell ref="J77:J113"/>
    <mergeCell ref="J114:J117"/>
    <mergeCell ref="J119:J167"/>
    <mergeCell ref="J168:J169"/>
    <mergeCell ref="J171:J189"/>
    <mergeCell ref="J190:J217"/>
    <mergeCell ref="J219:J220"/>
    <mergeCell ref="J221:J231"/>
    <mergeCell ref="J232:J233"/>
    <mergeCell ref="J234:J239"/>
    <mergeCell ref="J244:J245"/>
    <mergeCell ref="J246:J248"/>
    <mergeCell ref="J252:J256"/>
    <mergeCell ref="J263:J264"/>
    <mergeCell ref="J265:J267"/>
    <mergeCell ref="J294:J296"/>
    <mergeCell ref="J299:J300"/>
    <mergeCell ref="J301:J304"/>
    <mergeCell ref="J343:J346"/>
    <mergeCell ref="J348:J353"/>
    <mergeCell ref="J354:J355"/>
    <mergeCell ref="J371:J374"/>
    <mergeCell ref="K4:K6"/>
    <mergeCell ref="K7:K9"/>
    <mergeCell ref="K26:K27"/>
    <mergeCell ref="K28:K29"/>
    <mergeCell ref="K30:K33"/>
    <mergeCell ref="K34:K37"/>
    <mergeCell ref="K49:K50"/>
    <mergeCell ref="K52:K53"/>
    <mergeCell ref="K54:K55"/>
    <mergeCell ref="K56:K67"/>
    <mergeCell ref="K80:K82"/>
    <mergeCell ref="K86:K87"/>
    <mergeCell ref="K89:K90"/>
    <mergeCell ref="K92:K93"/>
    <mergeCell ref="K95:K96"/>
    <mergeCell ref="K103:K113"/>
    <mergeCell ref="K114:K115"/>
    <mergeCell ref="K123:K124"/>
    <mergeCell ref="K125:K126"/>
    <mergeCell ref="K130:K131"/>
    <mergeCell ref="K134:K135"/>
    <mergeCell ref="K136:K137"/>
    <mergeCell ref="K142:K143"/>
    <mergeCell ref="K158:K167"/>
    <mergeCell ref="K245:K246"/>
    <mergeCell ref="K294:K295"/>
    <mergeCell ref="K371:K372"/>
  </mergeCells>
  <pageMargins left="0.7" right="0.7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17"/>
  <sheetViews>
    <sheetView workbookViewId="0">
      <selection activeCell="A1" sqref="$A1:$XFD1048576"/>
    </sheetView>
  </sheetViews>
  <sheetFormatPr defaultColWidth="9" defaultRowHeight="12.75"/>
  <cols>
    <col min="1" max="1" width="4.75" style="4" customWidth="1"/>
    <col min="2" max="2" width="12.75" style="4" customWidth="1"/>
    <col min="3" max="3" width="20" style="1" customWidth="1"/>
    <col min="4" max="4" width="28.875" style="1" customWidth="1"/>
    <col min="5" max="5" width="8.5" style="1" customWidth="1"/>
    <col min="6" max="6" width="11.75" style="1" customWidth="1"/>
    <col min="7" max="7" width="11.5" style="1" customWidth="1"/>
    <col min="8" max="8" width="16.375" style="1" customWidth="1"/>
    <col min="9" max="9" width="11.5" style="1" customWidth="1"/>
    <col min="10" max="10" width="12.5" style="1" customWidth="1"/>
    <col min="11" max="11" width="8.125" style="5" customWidth="1"/>
    <col min="12" max="26" width="9" style="1"/>
    <col min="27" max="16379" width="13.375" style="1"/>
    <col min="16380" max="16384" width="9" style="1"/>
  </cols>
  <sheetData>
    <row r="1" s="1" customFormat="1" ht="26" customHeight="1" spans="1:11">
      <c r="A1" s="6" t="s">
        <v>359</v>
      </c>
      <c r="B1" s="6"/>
      <c r="C1" s="6"/>
      <c r="D1" s="7"/>
      <c r="E1" s="6"/>
      <c r="F1" s="6"/>
      <c r="G1" s="6"/>
      <c r="H1" s="6"/>
      <c r="I1" s="6"/>
      <c r="J1" s="6"/>
      <c r="K1" s="27"/>
    </row>
    <row r="2" s="1" customFormat="1" ht="14" customHeight="1" spans="1:11">
      <c r="A2" s="8"/>
      <c r="B2" s="8"/>
      <c r="C2" s="9"/>
      <c r="D2" s="9"/>
      <c r="E2" s="9"/>
      <c r="F2" s="9"/>
      <c r="G2" s="9"/>
      <c r="H2" s="9"/>
      <c r="I2" s="9"/>
      <c r="J2" s="28" t="s">
        <v>1</v>
      </c>
      <c r="K2" s="28"/>
    </row>
    <row r="3" s="1" customFormat="1" ht="21" customHeight="1" spans="1:11">
      <c r="A3" s="10" t="s">
        <v>2</v>
      </c>
      <c r="B3" s="10" t="s">
        <v>360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29" t="s">
        <v>12</v>
      </c>
    </row>
    <row r="4" s="1" customFormat="1" ht="17" customHeight="1" spans="1:11">
      <c r="A4" s="12" t="s">
        <v>361</v>
      </c>
      <c r="B4" s="13" t="s">
        <v>362</v>
      </c>
      <c r="C4" s="13" t="s">
        <v>363</v>
      </c>
      <c r="D4" s="13" t="s">
        <v>364</v>
      </c>
      <c r="E4" s="13" t="s">
        <v>16</v>
      </c>
      <c r="F4" s="13">
        <v>6120</v>
      </c>
      <c r="G4" s="14" t="s">
        <v>365</v>
      </c>
      <c r="H4" s="14" t="s">
        <v>25</v>
      </c>
      <c r="I4" s="14">
        <v>2165.4647</v>
      </c>
      <c r="J4" s="21">
        <v>0</v>
      </c>
      <c r="K4" s="14"/>
    </row>
    <row r="5" s="1" customFormat="1" ht="17" customHeight="1" spans="1:11">
      <c r="A5" s="15"/>
      <c r="B5" s="16"/>
      <c r="C5" s="16"/>
      <c r="D5" s="16"/>
      <c r="E5" s="16"/>
      <c r="F5" s="16"/>
      <c r="G5" s="14" t="s">
        <v>366</v>
      </c>
      <c r="H5" s="14" t="s">
        <v>25</v>
      </c>
      <c r="I5" s="14">
        <v>1111.663</v>
      </c>
      <c r="J5" s="22"/>
      <c r="K5" s="14"/>
    </row>
    <row r="6" s="1" customFormat="1" ht="17" customHeight="1" spans="1:11">
      <c r="A6" s="15"/>
      <c r="B6" s="16"/>
      <c r="C6" s="16"/>
      <c r="D6" s="16"/>
      <c r="E6" s="16"/>
      <c r="F6" s="16"/>
      <c r="G6" s="14" t="s">
        <v>299</v>
      </c>
      <c r="H6" s="14" t="s">
        <v>367</v>
      </c>
      <c r="I6" s="14">
        <v>887.8</v>
      </c>
      <c r="J6" s="22"/>
      <c r="K6" s="14"/>
    </row>
    <row r="7" s="1" customFormat="1" ht="17" customHeight="1" spans="1:11">
      <c r="A7" s="15"/>
      <c r="B7" s="16"/>
      <c r="C7" s="16"/>
      <c r="D7" s="16"/>
      <c r="E7" s="16"/>
      <c r="F7" s="16"/>
      <c r="G7" s="14" t="s">
        <v>368</v>
      </c>
      <c r="H7" s="14" t="s">
        <v>78</v>
      </c>
      <c r="I7" s="14">
        <v>2.738</v>
      </c>
      <c r="J7" s="22"/>
      <c r="K7" s="14"/>
    </row>
    <row r="8" s="1" customFormat="1" ht="17" customHeight="1" spans="1:11">
      <c r="A8" s="15"/>
      <c r="B8" s="16"/>
      <c r="C8" s="16"/>
      <c r="D8" s="16"/>
      <c r="E8" s="16"/>
      <c r="F8" s="16"/>
      <c r="G8" s="14" t="s">
        <v>368</v>
      </c>
      <c r="H8" s="14" t="s">
        <v>78</v>
      </c>
      <c r="I8" s="14">
        <v>38.462</v>
      </c>
      <c r="J8" s="22"/>
      <c r="K8" s="14"/>
    </row>
    <row r="9" s="1" customFormat="1" ht="17" customHeight="1" spans="1:11">
      <c r="A9" s="15"/>
      <c r="B9" s="16"/>
      <c r="C9" s="16"/>
      <c r="D9" s="16"/>
      <c r="E9" s="16"/>
      <c r="F9" s="16"/>
      <c r="G9" s="14" t="s">
        <v>368</v>
      </c>
      <c r="H9" s="14" t="s">
        <v>78</v>
      </c>
      <c r="I9" s="14">
        <v>20</v>
      </c>
      <c r="J9" s="22"/>
      <c r="K9" s="14"/>
    </row>
    <row r="10" s="1" customFormat="1" ht="17" customHeight="1" spans="1:11">
      <c r="A10" s="15"/>
      <c r="B10" s="16"/>
      <c r="C10" s="16"/>
      <c r="D10" s="17"/>
      <c r="E10" s="17"/>
      <c r="F10" s="17"/>
      <c r="G10" s="14" t="s">
        <v>369</v>
      </c>
      <c r="H10" s="14" t="s">
        <v>25</v>
      </c>
      <c r="I10" s="14">
        <v>1893.8723</v>
      </c>
      <c r="J10" s="30"/>
      <c r="K10" s="14"/>
    </row>
    <row r="11" s="1" customFormat="1" ht="17" customHeight="1" spans="1:11">
      <c r="A11" s="15"/>
      <c r="B11" s="16"/>
      <c r="C11" s="16"/>
      <c r="D11" s="13" t="s">
        <v>370</v>
      </c>
      <c r="E11" s="13" t="s">
        <v>16</v>
      </c>
      <c r="F11" s="13">
        <v>435</v>
      </c>
      <c r="G11" s="14" t="s">
        <v>369</v>
      </c>
      <c r="H11" s="14" t="s">
        <v>371</v>
      </c>
      <c r="I11" s="14">
        <v>107</v>
      </c>
      <c r="J11" s="21">
        <v>0</v>
      </c>
      <c r="K11" s="31"/>
    </row>
    <row r="12" s="1" customFormat="1" ht="17" customHeight="1" spans="1:11">
      <c r="A12" s="15"/>
      <c r="B12" s="16"/>
      <c r="C12" s="16"/>
      <c r="D12" s="16"/>
      <c r="E12" s="16"/>
      <c r="F12" s="16"/>
      <c r="G12" s="14" t="s">
        <v>369</v>
      </c>
      <c r="H12" s="14" t="s">
        <v>371</v>
      </c>
      <c r="I12" s="14">
        <v>160</v>
      </c>
      <c r="J12" s="22"/>
      <c r="K12" s="31"/>
    </row>
    <row r="13" s="1" customFormat="1" ht="17" customHeight="1" spans="1:11">
      <c r="A13" s="15"/>
      <c r="B13" s="16"/>
      <c r="C13" s="16"/>
      <c r="D13" s="16"/>
      <c r="E13" s="16"/>
      <c r="F13" s="16"/>
      <c r="G13" s="14" t="s">
        <v>299</v>
      </c>
      <c r="H13" s="14" t="s">
        <v>367</v>
      </c>
      <c r="I13" s="14">
        <v>48</v>
      </c>
      <c r="J13" s="22"/>
      <c r="K13" s="31"/>
    </row>
    <row r="14" s="1" customFormat="1" ht="17" customHeight="1" spans="1:11">
      <c r="A14" s="15"/>
      <c r="B14" s="16"/>
      <c r="C14" s="16"/>
      <c r="D14" s="17"/>
      <c r="E14" s="17"/>
      <c r="F14" s="17"/>
      <c r="G14" s="14" t="s">
        <v>369</v>
      </c>
      <c r="H14" s="14" t="s">
        <v>33</v>
      </c>
      <c r="I14" s="14">
        <v>120</v>
      </c>
      <c r="J14" s="30"/>
      <c r="K14" s="31"/>
    </row>
    <row r="15" s="2" customFormat="1" ht="20" customHeight="1" spans="1:11">
      <c r="A15" s="12" t="s">
        <v>372</v>
      </c>
      <c r="B15" s="12" t="s">
        <v>362</v>
      </c>
      <c r="C15" s="12" t="s">
        <v>373</v>
      </c>
      <c r="D15" s="18" t="s">
        <v>374</v>
      </c>
      <c r="E15" s="12" t="s">
        <v>16</v>
      </c>
      <c r="F15" s="12">
        <v>1000</v>
      </c>
      <c r="G15" s="14" t="s">
        <v>375</v>
      </c>
      <c r="H15" s="19" t="s">
        <v>78</v>
      </c>
      <c r="I15" s="14">
        <v>700</v>
      </c>
      <c r="J15" s="24">
        <v>0</v>
      </c>
      <c r="K15" s="24"/>
    </row>
    <row r="16" s="2" customFormat="1" ht="20" customHeight="1" spans="1:11">
      <c r="A16" s="15"/>
      <c r="B16" s="15"/>
      <c r="C16" s="15"/>
      <c r="D16" s="15"/>
      <c r="E16" s="15"/>
      <c r="F16" s="15"/>
      <c r="G16" s="20" t="s">
        <v>368</v>
      </c>
      <c r="H16" s="19" t="s">
        <v>78</v>
      </c>
      <c r="I16" s="14">
        <v>300</v>
      </c>
      <c r="J16" s="21">
        <v>0</v>
      </c>
      <c r="K16" s="24"/>
    </row>
    <row r="17" s="2" customFormat="1" ht="20" customHeight="1" spans="1:11">
      <c r="A17" s="12" t="s">
        <v>376</v>
      </c>
      <c r="B17" s="13" t="s">
        <v>377</v>
      </c>
      <c r="C17" s="13" t="s">
        <v>378</v>
      </c>
      <c r="D17" s="13" t="s">
        <v>379</v>
      </c>
      <c r="E17" s="21" t="s">
        <v>43</v>
      </c>
      <c r="F17" s="21">
        <v>1000</v>
      </c>
      <c r="G17" s="14" t="s">
        <v>299</v>
      </c>
      <c r="H17" s="14" t="s">
        <v>78</v>
      </c>
      <c r="I17" s="24">
        <v>900</v>
      </c>
      <c r="J17" s="21">
        <v>0</v>
      </c>
      <c r="K17" s="24"/>
    </row>
    <row r="18" s="2" customFormat="1" ht="20" customHeight="1" spans="1:11">
      <c r="A18" s="15"/>
      <c r="B18" s="16"/>
      <c r="C18" s="16"/>
      <c r="D18" s="16"/>
      <c r="E18" s="22"/>
      <c r="F18" s="22"/>
      <c r="G18" s="14" t="s">
        <v>299</v>
      </c>
      <c r="H18" s="14" t="s">
        <v>78</v>
      </c>
      <c r="I18" s="24">
        <v>100</v>
      </c>
      <c r="J18" s="22"/>
      <c r="K18" s="24"/>
    </row>
    <row r="19" s="2" customFormat="1" ht="19" customHeight="1" spans="1:11">
      <c r="A19" s="23">
        <v>4</v>
      </c>
      <c r="B19" s="13" t="s">
        <v>377</v>
      </c>
      <c r="C19" s="13" t="s">
        <v>380</v>
      </c>
      <c r="D19" s="13" t="s">
        <v>381</v>
      </c>
      <c r="E19" s="13" t="s">
        <v>43</v>
      </c>
      <c r="F19" s="13">
        <v>19557</v>
      </c>
      <c r="G19" s="24" t="s">
        <v>382</v>
      </c>
      <c r="H19" s="24" t="s">
        <v>78</v>
      </c>
      <c r="I19" s="24">
        <v>146.22</v>
      </c>
      <c r="J19" s="21">
        <v>0</v>
      </c>
      <c r="K19" s="32"/>
    </row>
    <row r="20" s="2" customFormat="1" ht="19" customHeight="1" spans="1:11">
      <c r="A20" s="25"/>
      <c r="B20" s="16"/>
      <c r="C20" s="16"/>
      <c r="D20" s="16"/>
      <c r="E20" s="16"/>
      <c r="F20" s="16"/>
      <c r="G20" s="24" t="s">
        <v>383</v>
      </c>
      <c r="H20" s="24" t="s">
        <v>78</v>
      </c>
      <c r="I20" s="24">
        <v>2616.61</v>
      </c>
      <c r="J20" s="22"/>
      <c r="K20" s="32"/>
    </row>
    <row r="21" s="2" customFormat="1" ht="19" customHeight="1" spans="1:11">
      <c r="A21" s="25"/>
      <c r="B21" s="16"/>
      <c r="C21" s="16"/>
      <c r="D21" s="16"/>
      <c r="E21" s="16"/>
      <c r="F21" s="16"/>
      <c r="G21" s="24" t="s">
        <v>239</v>
      </c>
      <c r="H21" s="24" t="s">
        <v>33</v>
      </c>
      <c r="I21" s="24">
        <v>892</v>
      </c>
      <c r="J21" s="22"/>
      <c r="K21" s="32"/>
    </row>
    <row r="22" s="2" customFormat="1" ht="19" customHeight="1" spans="1:11">
      <c r="A22" s="25"/>
      <c r="B22" s="16"/>
      <c r="C22" s="16"/>
      <c r="D22" s="16"/>
      <c r="E22" s="16"/>
      <c r="F22" s="16"/>
      <c r="G22" s="14" t="s">
        <v>384</v>
      </c>
      <c r="H22" s="24" t="s">
        <v>78</v>
      </c>
      <c r="I22" s="33">
        <v>2761.742</v>
      </c>
      <c r="J22" s="22"/>
      <c r="K22" s="32"/>
    </row>
    <row r="23" s="2" customFormat="1" ht="19" customHeight="1" spans="1:11">
      <c r="A23" s="25"/>
      <c r="B23" s="16"/>
      <c r="C23" s="16"/>
      <c r="D23" s="16"/>
      <c r="E23" s="16"/>
      <c r="F23" s="16"/>
      <c r="G23" s="14" t="s">
        <v>384</v>
      </c>
      <c r="H23" s="24" t="s">
        <v>78</v>
      </c>
      <c r="I23" s="24">
        <v>979.62</v>
      </c>
      <c r="J23" s="22"/>
      <c r="K23" s="32"/>
    </row>
    <row r="24" s="2" customFormat="1" ht="19" customHeight="1" spans="1:11">
      <c r="A24" s="25"/>
      <c r="B24" s="16"/>
      <c r="C24" s="16"/>
      <c r="D24" s="16"/>
      <c r="E24" s="16"/>
      <c r="F24" s="16"/>
      <c r="G24" s="14" t="s">
        <v>384</v>
      </c>
      <c r="H24" s="24" t="s">
        <v>78</v>
      </c>
      <c r="I24" s="33">
        <v>52.167</v>
      </c>
      <c r="J24" s="22"/>
      <c r="K24" s="32"/>
    </row>
    <row r="25" s="2" customFormat="1" ht="19" customHeight="1" spans="1:11">
      <c r="A25" s="25"/>
      <c r="B25" s="16"/>
      <c r="C25" s="16"/>
      <c r="D25" s="16"/>
      <c r="E25" s="16"/>
      <c r="F25" s="16"/>
      <c r="G25" s="14" t="s">
        <v>384</v>
      </c>
      <c r="H25" s="24" t="s">
        <v>78</v>
      </c>
      <c r="I25" s="24">
        <v>471.36</v>
      </c>
      <c r="J25" s="22"/>
      <c r="K25" s="32"/>
    </row>
    <row r="26" s="2" customFormat="1" ht="19" customHeight="1" spans="1:11">
      <c r="A26" s="25"/>
      <c r="B26" s="16"/>
      <c r="C26" s="16"/>
      <c r="D26" s="16"/>
      <c r="E26" s="16"/>
      <c r="F26" s="16"/>
      <c r="G26" s="14" t="s">
        <v>384</v>
      </c>
      <c r="H26" s="24" t="s">
        <v>78</v>
      </c>
      <c r="I26" s="24">
        <v>46.12</v>
      </c>
      <c r="J26" s="22"/>
      <c r="K26" s="32"/>
    </row>
    <row r="27" s="2" customFormat="1" ht="19" customHeight="1" spans="1:11">
      <c r="A27" s="25"/>
      <c r="B27" s="16"/>
      <c r="C27" s="16"/>
      <c r="D27" s="16"/>
      <c r="E27" s="16"/>
      <c r="F27" s="16"/>
      <c r="G27" s="14" t="s">
        <v>384</v>
      </c>
      <c r="H27" s="24" t="s">
        <v>78</v>
      </c>
      <c r="I27" s="33">
        <v>1589.598</v>
      </c>
      <c r="J27" s="22"/>
      <c r="K27" s="32"/>
    </row>
    <row r="28" s="2" customFormat="1" ht="19" customHeight="1" spans="1:11">
      <c r="A28" s="25"/>
      <c r="B28" s="16"/>
      <c r="C28" s="16"/>
      <c r="D28" s="16"/>
      <c r="E28" s="16"/>
      <c r="F28" s="16"/>
      <c r="G28" s="24" t="s">
        <v>384</v>
      </c>
      <c r="H28" s="24" t="s">
        <v>78</v>
      </c>
      <c r="I28" s="33">
        <v>99.847</v>
      </c>
      <c r="J28" s="22"/>
      <c r="K28" s="32"/>
    </row>
    <row r="29" s="2" customFormat="1" ht="19" customHeight="1" spans="1:11">
      <c r="A29" s="25"/>
      <c r="B29" s="16"/>
      <c r="C29" s="16"/>
      <c r="D29" s="16"/>
      <c r="E29" s="16"/>
      <c r="F29" s="16"/>
      <c r="G29" s="24" t="s">
        <v>384</v>
      </c>
      <c r="H29" s="24" t="s">
        <v>78</v>
      </c>
      <c r="I29" s="33">
        <v>1601.619</v>
      </c>
      <c r="J29" s="22"/>
      <c r="K29" s="32"/>
    </row>
    <row r="30" s="2" customFormat="1" ht="19" customHeight="1" spans="1:11">
      <c r="A30" s="25"/>
      <c r="B30" s="16"/>
      <c r="C30" s="16"/>
      <c r="D30" s="16"/>
      <c r="E30" s="16"/>
      <c r="F30" s="16"/>
      <c r="G30" s="24" t="s">
        <v>384</v>
      </c>
      <c r="H30" s="24" t="s">
        <v>78</v>
      </c>
      <c r="I30" s="24">
        <v>70.205</v>
      </c>
      <c r="J30" s="22"/>
      <c r="K30" s="32"/>
    </row>
    <row r="31" s="2" customFormat="1" ht="19" customHeight="1" spans="1:11">
      <c r="A31" s="25"/>
      <c r="B31" s="16"/>
      <c r="C31" s="16"/>
      <c r="D31" s="16"/>
      <c r="E31" s="16"/>
      <c r="F31" s="16"/>
      <c r="G31" s="24" t="s">
        <v>384</v>
      </c>
      <c r="H31" s="24" t="s">
        <v>78</v>
      </c>
      <c r="I31" s="24">
        <v>1378.086</v>
      </c>
      <c r="J31" s="22"/>
      <c r="K31" s="32"/>
    </row>
    <row r="32" s="2" customFormat="1" ht="19" customHeight="1" spans="1:11">
      <c r="A32" s="25"/>
      <c r="B32" s="16"/>
      <c r="C32" s="16"/>
      <c r="D32" s="16"/>
      <c r="E32" s="16"/>
      <c r="F32" s="16"/>
      <c r="G32" s="24" t="s">
        <v>384</v>
      </c>
      <c r="H32" s="24" t="s">
        <v>78</v>
      </c>
      <c r="I32" s="34">
        <v>92.1468</v>
      </c>
      <c r="J32" s="22"/>
      <c r="K32" s="32"/>
    </row>
    <row r="33" s="2" customFormat="1" ht="19" customHeight="1" spans="1:11">
      <c r="A33" s="25"/>
      <c r="B33" s="16"/>
      <c r="C33" s="16"/>
      <c r="D33" s="16"/>
      <c r="E33" s="16"/>
      <c r="F33" s="16"/>
      <c r="G33" s="24" t="s">
        <v>172</v>
      </c>
      <c r="H33" s="24" t="s">
        <v>78</v>
      </c>
      <c r="I33" s="34">
        <v>173.8092</v>
      </c>
      <c r="J33" s="22"/>
      <c r="K33" s="32"/>
    </row>
    <row r="34" s="2" customFormat="1" ht="19" customHeight="1" spans="1:11">
      <c r="A34" s="25"/>
      <c r="B34" s="16"/>
      <c r="C34" s="16"/>
      <c r="D34" s="16"/>
      <c r="E34" s="16"/>
      <c r="F34" s="16"/>
      <c r="G34" s="24" t="s">
        <v>172</v>
      </c>
      <c r="H34" s="24" t="s">
        <v>78</v>
      </c>
      <c r="I34" s="34">
        <v>2916.8222</v>
      </c>
      <c r="J34" s="22"/>
      <c r="K34" s="32"/>
    </row>
    <row r="35" s="2" customFormat="1" ht="19" customHeight="1" spans="1:11">
      <c r="A35" s="25"/>
      <c r="B35" s="16"/>
      <c r="C35" s="16"/>
      <c r="D35" s="16"/>
      <c r="E35" s="16"/>
      <c r="F35" s="16"/>
      <c r="G35" s="24" t="s">
        <v>172</v>
      </c>
      <c r="H35" s="24" t="s">
        <v>78</v>
      </c>
      <c r="I35" s="34">
        <v>1211.4968</v>
      </c>
      <c r="J35" s="22"/>
      <c r="K35" s="32"/>
    </row>
    <row r="36" s="2" customFormat="1" ht="19" customHeight="1" spans="1:11">
      <c r="A36" s="25"/>
      <c r="B36" s="16"/>
      <c r="C36" s="16"/>
      <c r="D36" s="16"/>
      <c r="E36" s="16"/>
      <c r="F36" s="16"/>
      <c r="G36" s="24" t="s">
        <v>368</v>
      </c>
      <c r="H36" s="24" t="s">
        <v>78</v>
      </c>
      <c r="I36" s="33">
        <v>215.705</v>
      </c>
      <c r="J36" s="22"/>
      <c r="K36" s="32"/>
    </row>
    <row r="37" s="2" customFormat="1" ht="19" customHeight="1" spans="1:11">
      <c r="A37" s="25"/>
      <c r="B37" s="16"/>
      <c r="C37" s="16"/>
      <c r="D37" s="16"/>
      <c r="E37" s="16"/>
      <c r="F37" s="16"/>
      <c r="G37" s="24" t="s">
        <v>368</v>
      </c>
      <c r="H37" s="24" t="s">
        <v>78</v>
      </c>
      <c r="I37" s="33">
        <v>2085.826</v>
      </c>
      <c r="J37" s="22"/>
      <c r="K37" s="32"/>
    </row>
    <row r="38" s="2" customFormat="1" ht="19" customHeight="1" spans="1:11">
      <c r="A38" s="25"/>
      <c r="B38" s="16"/>
      <c r="C38" s="16"/>
      <c r="D38" s="16"/>
      <c r="E38" s="16"/>
      <c r="F38" s="16"/>
      <c r="G38" s="24" t="s">
        <v>368</v>
      </c>
      <c r="H38" s="24" t="s">
        <v>78</v>
      </c>
      <c r="I38" s="24">
        <v>48</v>
      </c>
      <c r="J38" s="22"/>
      <c r="K38" s="32"/>
    </row>
    <row r="39" s="2" customFormat="1" ht="19" customHeight="1" spans="1:11">
      <c r="A39" s="25"/>
      <c r="B39" s="16"/>
      <c r="C39" s="16"/>
      <c r="D39" s="16"/>
      <c r="E39" s="16"/>
      <c r="F39" s="16"/>
      <c r="G39" s="24" t="s">
        <v>385</v>
      </c>
      <c r="H39" s="24" t="s">
        <v>33</v>
      </c>
      <c r="I39" s="24">
        <v>108</v>
      </c>
      <c r="J39" s="22"/>
      <c r="K39" s="32"/>
    </row>
    <row r="40" s="2" customFormat="1" ht="41" customHeight="1" spans="1:11">
      <c r="A40" s="12" t="s">
        <v>386</v>
      </c>
      <c r="B40" s="12"/>
      <c r="C40" s="12" t="s">
        <v>387</v>
      </c>
      <c r="D40" s="12" t="s">
        <v>388</v>
      </c>
      <c r="E40" s="12" t="s">
        <v>43</v>
      </c>
      <c r="F40" s="12">
        <v>320</v>
      </c>
      <c r="G40" s="14" t="s">
        <v>389</v>
      </c>
      <c r="H40" s="26" t="s">
        <v>123</v>
      </c>
      <c r="I40" s="14">
        <v>8</v>
      </c>
      <c r="J40" s="24">
        <v>0</v>
      </c>
      <c r="K40" s="24"/>
    </row>
    <row r="41" s="2" customFormat="1" ht="17" customHeight="1" spans="1:11">
      <c r="A41" s="15"/>
      <c r="B41" s="15"/>
      <c r="C41" s="15"/>
      <c r="D41" s="15"/>
      <c r="E41" s="15"/>
      <c r="F41" s="15"/>
      <c r="G41" s="14" t="s">
        <v>390</v>
      </c>
      <c r="H41" s="26" t="s">
        <v>123</v>
      </c>
      <c r="I41" s="14">
        <v>8</v>
      </c>
      <c r="J41" s="24">
        <v>0</v>
      </c>
      <c r="K41" s="24"/>
    </row>
    <row r="42" s="2" customFormat="1" ht="17" customHeight="1" spans="1:11">
      <c r="A42" s="15"/>
      <c r="B42" s="15"/>
      <c r="C42" s="15"/>
      <c r="D42" s="15"/>
      <c r="E42" s="15"/>
      <c r="F42" s="15"/>
      <c r="G42" s="14" t="s">
        <v>389</v>
      </c>
      <c r="H42" s="26" t="s">
        <v>38</v>
      </c>
      <c r="I42" s="14">
        <v>16</v>
      </c>
      <c r="J42" s="24">
        <v>0</v>
      </c>
      <c r="K42" s="24"/>
    </row>
    <row r="43" s="2" customFormat="1" ht="17" customHeight="1" spans="1:11">
      <c r="A43" s="15"/>
      <c r="B43" s="15"/>
      <c r="C43" s="15"/>
      <c r="D43" s="15"/>
      <c r="E43" s="15"/>
      <c r="F43" s="15"/>
      <c r="G43" s="14" t="s">
        <v>390</v>
      </c>
      <c r="H43" s="20"/>
      <c r="I43" s="14">
        <v>16</v>
      </c>
      <c r="J43" s="24">
        <v>0</v>
      </c>
      <c r="K43" s="24"/>
    </row>
    <row r="44" s="2" customFormat="1" ht="17" customHeight="1" spans="1:11">
      <c r="A44" s="15"/>
      <c r="B44" s="15"/>
      <c r="C44" s="15"/>
      <c r="D44" s="15"/>
      <c r="E44" s="15"/>
      <c r="F44" s="15"/>
      <c r="G44" s="14" t="s">
        <v>389</v>
      </c>
      <c r="H44" s="26" t="s">
        <v>133</v>
      </c>
      <c r="I44" s="14">
        <v>8</v>
      </c>
      <c r="J44" s="24">
        <v>0</v>
      </c>
      <c r="K44" s="24"/>
    </row>
    <row r="45" s="2" customFormat="1" ht="17" customHeight="1" spans="1:11">
      <c r="A45" s="15"/>
      <c r="B45" s="15"/>
      <c r="C45" s="15"/>
      <c r="D45" s="15"/>
      <c r="E45" s="15"/>
      <c r="F45" s="15"/>
      <c r="G45" s="14" t="s">
        <v>390</v>
      </c>
      <c r="H45" s="20"/>
      <c r="I45" s="14">
        <v>8</v>
      </c>
      <c r="J45" s="24">
        <v>0</v>
      </c>
      <c r="K45" s="24"/>
    </row>
    <row r="46" s="2" customFormat="1" ht="17" customHeight="1" spans="1:11">
      <c r="A46" s="15"/>
      <c r="B46" s="15"/>
      <c r="C46" s="15"/>
      <c r="D46" s="15"/>
      <c r="E46" s="15"/>
      <c r="F46" s="15"/>
      <c r="G46" s="14" t="s">
        <v>389</v>
      </c>
      <c r="H46" s="26" t="s">
        <v>97</v>
      </c>
      <c r="I46" s="14">
        <v>4</v>
      </c>
      <c r="J46" s="24">
        <v>0</v>
      </c>
      <c r="K46" s="24"/>
    </row>
    <row r="47" s="2" customFormat="1" ht="17" customHeight="1" spans="1:11">
      <c r="A47" s="15"/>
      <c r="B47" s="15"/>
      <c r="C47" s="15"/>
      <c r="D47" s="15"/>
      <c r="E47" s="15"/>
      <c r="F47" s="15"/>
      <c r="G47" s="14" t="s">
        <v>390</v>
      </c>
      <c r="H47" s="20"/>
      <c r="I47" s="14">
        <v>4</v>
      </c>
      <c r="J47" s="24">
        <v>0</v>
      </c>
      <c r="K47" s="24"/>
    </row>
    <row r="48" s="2" customFormat="1" ht="17" customHeight="1" spans="1:11">
      <c r="A48" s="15"/>
      <c r="B48" s="15"/>
      <c r="C48" s="15"/>
      <c r="D48" s="15"/>
      <c r="E48" s="15"/>
      <c r="F48" s="15"/>
      <c r="G48" s="14" t="s">
        <v>389</v>
      </c>
      <c r="H48" s="26" t="s">
        <v>146</v>
      </c>
      <c r="I48" s="14">
        <v>12</v>
      </c>
      <c r="J48" s="24">
        <v>0</v>
      </c>
      <c r="K48" s="24"/>
    </row>
    <row r="49" s="2" customFormat="1" ht="17" customHeight="1" spans="1:11">
      <c r="A49" s="15"/>
      <c r="B49" s="15"/>
      <c r="C49" s="15"/>
      <c r="D49" s="15"/>
      <c r="E49" s="15"/>
      <c r="F49" s="15"/>
      <c r="G49" s="14" t="s">
        <v>368</v>
      </c>
      <c r="H49" s="20"/>
      <c r="I49" s="14">
        <v>12</v>
      </c>
      <c r="J49" s="24">
        <v>0</v>
      </c>
      <c r="K49" s="24"/>
    </row>
    <row r="50" s="2" customFormat="1" ht="17" customHeight="1" spans="1:11">
      <c r="A50" s="15"/>
      <c r="B50" s="15"/>
      <c r="C50" s="15"/>
      <c r="D50" s="15"/>
      <c r="E50" s="15"/>
      <c r="F50" s="15"/>
      <c r="G50" s="14" t="s">
        <v>389</v>
      </c>
      <c r="H50" s="26" t="s">
        <v>118</v>
      </c>
      <c r="I50" s="14">
        <v>12</v>
      </c>
      <c r="J50" s="24">
        <v>0</v>
      </c>
      <c r="K50" s="24"/>
    </row>
    <row r="51" s="2" customFormat="1" ht="17" customHeight="1" spans="1:11">
      <c r="A51" s="15"/>
      <c r="B51" s="15"/>
      <c r="C51" s="15"/>
      <c r="D51" s="15"/>
      <c r="E51" s="15"/>
      <c r="F51" s="15"/>
      <c r="G51" s="14" t="s">
        <v>368</v>
      </c>
      <c r="H51" s="20"/>
      <c r="I51" s="14">
        <v>12</v>
      </c>
      <c r="J51" s="24">
        <v>0</v>
      </c>
      <c r="K51" s="24"/>
    </row>
    <row r="52" s="2" customFormat="1" ht="17" customHeight="1" spans="1:11">
      <c r="A52" s="15"/>
      <c r="B52" s="15"/>
      <c r="C52" s="15"/>
      <c r="D52" s="15"/>
      <c r="E52" s="15"/>
      <c r="F52" s="15"/>
      <c r="G52" s="14" t="s">
        <v>389</v>
      </c>
      <c r="H52" s="26" t="s">
        <v>36</v>
      </c>
      <c r="I52" s="14">
        <v>28</v>
      </c>
      <c r="J52" s="24">
        <v>0</v>
      </c>
      <c r="K52" s="24"/>
    </row>
    <row r="53" s="2" customFormat="1" ht="17" customHeight="1" spans="1:11">
      <c r="A53" s="15"/>
      <c r="B53" s="15"/>
      <c r="C53" s="15"/>
      <c r="D53" s="15"/>
      <c r="E53" s="15"/>
      <c r="F53" s="15"/>
      <c r="G53" s="14" t="s">
        <v>368</v>
      </c>
      <c r="H53" s="20"/>
      <c r="I53" s="14">
        <v>28</v>
      </c>
      <c r="J53" s="24">
        <v>0</v>
      </c>
      <c r="K53" s="24"/>
    </row>
    <row r="54" s="2" customFormat="1" ht="17" customHeight="1" spans="1:11">
      <c r="A54" s="15"/>
      <c r="B54" s="15" t="s">
        <v>377</v>
      </c>
      <c r="C54" s="15"/>
      <c r="D54" s="15"/>
      <c r="E54" s="15"/>
      <c r="F54" s="15"/>
      <c r="G54" s="14" t="s">
        <v>389</v>
      </c>
      <c r="H54" s="26" t="s">
        <v>120</v>
      </c>
      <c r="I54" s="14">
        <v>4</v>
      </c>
      <c r="J54" s="24">
        <v>0</v>
      </c>
      <c r="K54" s="24"/>
    </row>
    <row r="55" s="2" customFormat="1" ht="17" customHeight="1" spans="1:11">
      <c r="A55" s="15"/>
      <c r="B55" s="15"/>
      <c r="C55" s="15"/>
      <c r="D55" s="15"/>
      <c r="E55" s="15"/>
      <c r="F55" s="15"/>
      <c r="G55" s="14" t="s">
        <v>390</v>
      </c>
      <c r="H55" s="20"/>
      <c r="I55" s="14">
        <v>4</v>
      </c>
      <c r="J55" s="24">
        <v>0</v>
      </c>
      <c r="K55" s="24"/>
    </row>
    <row r="56" s="2" customFormat="1" ht="17" customHeight="1" spans="1:11">
      <c r="A56" s="15"/>
      <c r="B56" s="15"/>
      <c r="C56" s="15"/>
      <c r="D56" s="15"/>
      <c r="E56" s="15"/>
      <c r="F56" s="15"/>
      <c r="G56" s="14" t="s">
        <v>389</v>
      </c>
      <c r="H56" s="26" t="s">
        <v>116</v>
      </c>
      <c r="I56" s="14">
        <v>16</v>
      </c>
      <c r="J56" s="24">
        <v>0</v>
      </c>
      <c r="K56" s="24"/>
    </row>
    <row r="57" s="2" customFormat="1" ht="17" customHeight="1" spans="1:11">
      <c r="A57" s="15"/>
      <c r="B57" s="15"/>
      <c r="C57" s="15"/>
      <c r="D57" s="15"/>
      <c r="E57" s="15"/>
      <c r="F57" s="15"/>
      <c r="G57" s="14" t="s">
        <v>390</v>
      </c>
      <c r="H57" s="20"/>
      <c r="I57" s="14">
        <v>16</v>
      </c>
      <c r="J57" s="24">
        <v>0</v>
      </c>
      <c r="K57" s="24"/>
    </row>
    <row r="58" s="2" customFormat="1" ht="17" customHeight="1" spans="1:11">
      <c r="A58" s="15"/>
      <c r="B58" s="15"/>
      <c r="C58" s="15"/>
      <c r="D58" s="15"/>
      <c r="E58" s="15"/>
      <c r="F58" s="15"/>
      <c r="G58" s="14" t="s">
        <v>389</v>
      </c>
      <c r="H58" s="26" t="s">
        <v>124</v>
      </c>
      <c r="I58" s="14">
        <v>4</v>
      </c>
      <c r="J58" s="24">
        <v>0</v>
      </c>
      <c r="K58" s="24"/>
    </row>
    <row r="59" s="2" customFormat="1" ht="17" customHeight="1" spans="1:11">
      <c r="A59" s="15"/>
      <c r="B59" s="15"/>
      <c r="C59" s="15"/>
      <c r="D59" s="15"/>
      <c r="E59" s="15"/>
      <c r="F59" s="15"/>
      <c r="G59" s="14" t="s">
        <v>390</v>
      </c>
      <c r="H59" s="20"/>
      <c r="I59" s="14">
        <v>4</v>
      </c>
      <c r="J59" s="24">
        <v>0</v>
      </c>
      <c r="K59" s="24"/>
    </row>
    <row r="60" s="2" customFormat="1" ht="17" customHeight="1" spans="1:11">
      <c r="A60" s="15"/>
      <c r="B60" s="15"/>
      <c r="C60" s="15"/>
      <c r="D60" s="15"/>
      <c r="E60" s="15"/>
      <c r="F60" s="15"/>
      <c r="G60" s="14" t="s">
        <v>389</v>
      </c>
      <c r="H60" s="26" t="s">
        <v>96</v>
      </c>
      <c r="I60" s="14">
        <v>20</v>
      </c>
      <c r="J60" s="24">
        <v>0</v>
      </c>
      <c r="K60" s="24"/>
    </row>
    <row r="61" s="2" customFormat="1" ht="17" customHeight="1" spans="1:11">
      <c r="A61" s="15"/>
      <c r="B61" s="15"/>
      <c r="C61" s="15"/>
      <c r="D61" s="15"/>
      <c r="E61" s="15"/>
      <c r="F61" s="15"/>
      <c r="G61" s="14" t="s">
        <v>390</v>
      </c>
      <c r="H61" s="20"/>
      <c r="I61" s="14">
        <v>20</v>
      </c>
      <c r="J61" s="24">
        <v>0</v>
      </c>
      <c r="K61" s="24"/>
    </row>
    <row r="62" s="2" customFormat="1" ht="17" customHeight="1" spans="1:11">
      <c r="A62" s="15"/>
      <c r="B62" s="15"/>
      <c r="C62" s="15"/>
      <c r="D62" s="15"/>
      <c r="E62" s="15"/>
      <c r="F62" s="15"/>
      <c r="G62" s="14" t="s">
        <v>389</v>
      </c>
      <c r="H62" s="26" t="s">
        <v>99</v>
      </c>
      <c r="I62" s="14">
        <v>12</v>
      </c>
      <c r="J62" s="24">
        <v>0</v>
      </c>
      <c r="K62" s="24"/>
    </row>
    <row r="63" s="2" customFormat="1" ht="17" customHeight="1" spans="1:11">
      <c r="A63" s="15"/>
      <c r="B63" s="15"/>
      <c r="C63" s="15"/>
      <c r="D63" s="15"/>
      <c r="E63" s="15"/>
      <c r="F63" s="15"/>
      <c r="G63" s="14" t="s">
        <v>390</v>
      </c>
      <c r="H63" s="20"/>
      <c r="I63" s="14">
        <v>12</v>
      </c>
      <c r="J63" s="24">
        <v>0</v>
      </c>
      <c r="K63" s="24"/>
    </row>
    <row r="64" s="2" customFormat="1" ht="17" customHeight="1" spans="1:11">
      <c r="A64" s="15"/>
      <c r="B64" s="15"/>
      <c r="C64" s="15"/>
      <c r="D64" s="15"/>
      <c r="E64" s="15"/>
      <c r="F64" s="15"/>
      <c r="G64" s="14" t="s">
        <v>389</v>
      </c>
      <c r="H64" s="26" t="s">
        <v>113</v>
      </c>
      <c r="I64" s="14">
        <v>12</v>
      </c>
      <c r="J64" s="24">
        <v>0</v>
      </c>
      <c r="K64" s="24"/>
    </row>
    <row r="65" s="2" customFormat="1" ht="17" customHeight="1" spans="1:11">
      <c r="A65" s="15"/>
      <c r="B65" s="15"/>
      <c r="C65" s="15"/>
      <c r="D65" s="15"/>
      <c r="E65" s="15"/>
      <c r="F65" s="15"/>
      <c r="G65" s="14" t="s">
        <v>390</v>
      </c>
      <c r="H65" s="20"/>
      <c r="I65" s="14">
        <v>12</v>
      </c>
      <c r="J65" s="24">
        <v>0</v>
      </c>
      <c r="K65" s="24"/>
    </row>
    <row r="66" s="2" customFormat="1" ht="17" customHeight="1" spans="1:11">
      <c r="A66" s="15"/>
      <c r="B66" s="15"/>
      <c r="C66" s="15"/>
      <c r="D66" s="15"/>
      <c r="E66" s="15"/>
      <c r="F66" s="15"/>
      <c r="G66" s="14" t="s">
        <v>389</v>
      </c>
      <c r="H66" s="26" t="s">
        <v>122</v>
      </c>
      <c r="I66" s="14">
        <v>4</v>
      </c>
      <c r="J66" s="24">
        <v>0</v>
      </c>
      <c r="K66" s="24"/>
    </row>
    <row r="67" s="2" customFormat="1" ht="17" customHeight="1" spans="1:11">
      <c r="A67" s="15"/>
      <c r="B67" s="15"/>
      <c r="C67" s="15"/>
      <c r="D67" s="15"/>
      <c r="E67" s="15"/>
      <c r="F67" s="15"/>
      <c r="G67" s="14" t="s">
        <v>390</v>
      </c>
      <c r="H67" s="20"/>
      <c r="I67" s="14">
        <v>4</v>
      </c>
      <c r="J67" s="24">
        <v>0</v>
      </c>
      <c r="K67" s="24"/>
    </row>
    <row r="68" s="2" customFormat="1" ht="17" customHeight="1" spans="1:11">
      <c r="A68" s="12" t="s">
        <v>391</v>
      </c>
      <c r="B68" s="12"/>
      <c r="C68" s="13" t="s">
        <v>392</v>
      </c>
      <c r="D68" s="11" t="s">
        <v>393</v>
      </c>
      <c r="E68" s="24" t="s">
        <v>43</v>
      </c>
      <c r="F68" s="24">
        <v>12419</v>
      </c>
      <c r="G68" s="14" t="s">
        <v>394</v>
      </c>
      <c r="H68" s="14" t="s">
        <v>166</v>
      </c>
      <c r="I68" s="14">
        <v>28.5359</v>
      </c>
      <c r="J68" s="21">
        <v>0</v>
      </c>
      <c r="K68" s="32"/>
    </row>
    <row r="69" s="2" customFormat="1" ht="17" customHeight="1" spans="1:11">
      <c r="A69" s="15"/>
      <c r="B69" s="15"/>
      <c r="C69" s="16"/>
      <c r="D69" s="11"/>
      <c r="E69" s="24"/>
      <c r="F69" s="24"/>
      <c r="G69" s="14" t="s">
        <v>245</v>
      </c>
      <c r="H69" s="14" t="s">
        <v>166</v>
      </c>
      <c r="I69" s="14">
        <v>-28.5359</v>
      </c>
      <c r="J69" s="22"/>
      <c r="K69" s="32"/>
    </row>
    <row r="70" s="2" customFormat="1" ht="17" customHeight="1" spans="1:11">
      <c r="A70" s="15"/>
      <c r="B70" s="15"/>
      <c r="C70" s="16"/>
      <c r="D70" s="11"/>
      <c r="E70" s="24"/>
      <c r="F70" s="24"/>
      <c r="G70" s="14" t="s">
        <v>395</v>
      </c>
      <c r="H70" s="14" t="s">
        <v>166</v>
      </c>
      <c r="I70" s="14">
        <v>28.5359</v>
      </c>
      <c r="J70" s="22"/>
      <c r="K70" s="32"/>
    </row>
    <row r="71" s="2" customFormat="1" ht="17" customHeight="1" spans="1:11">
      <c r="A71" s="15"/>
      <c r="B71" s="15"/>
      <c r="C71" s="16"/>
      <c r="D71" s="11"/>
      <c r="E71" s="24"/>
      <c r="F71" s="24"/>
      <c r="G71" s="14" t="s">
        <v>382</v>
      </c>
      <c r="H71" s="14" t="s">
        <v>78</v>
      </c>
      <c r="I71" s="14">
        <v>15.65</v>
      </c>
      <c r="J71" s="22"/>
      <c r="K71" s="32"/>
    </row>
    <row r="72" s="2" customFormat="1" ht="17" customHeight="1" spans="1:11">
      <c r="A72" s="15"/>
      <c r="B72" s="15"/>
      <c r="C72" s="16"/>
      <c r="D72" s="11"/>
      <c r="E72" s="24"/>
      <c r="F72" s="24"/>
      <c r="G72" s="14" t="s">
        <v>382</v>
      </c>
      <c r="H72" s="14" t="s">
        <v>78</v>
      </c>
      <c r="I72" s="14">
        <v>5.57</v>
      </c>
      <c r="J72" s="22"/>
      <c r="K72" s="32"/>
    </row>
    <row r="73" s="2" customFormat="1" ht="17" customHeight="1" spans="1:11">
      <c r="A73" s="15"/>
      <c r="B73" s="15"/>
      <c r="C73" s="16"/>
      <c r="D73" s="11"/>
      <c r="E73" s="24"/>
      <c r="F73" s="24"/>
      <c r="G73" s="14" t="s">
        <v>382</v>
      </c>
      <c r="H73" s="14" t="s">
        <v>78</v>
      </c>
      <c r="I73" s="14">
        <v>30.7658</v>
      </c>
      <c r="J73" s="22"/>
      <c r="K73" s="32"/>
    </row>
    <row r="74" s="2" customFormat="1" ht="17" customHeight="1" spans="1:11">
      <c r="A74" s="15"/>
      <c r="B74" s="15"/>
      <c r="C74" s="16"/>
      <c r="D74" s="11"/>
      <c r="E74" s="24"/>
      <c r="F74" s="24"/>
      <c r="G74" s="14" t="s">
        <v>382</v>
      </c>
      <c r="H74" s="14" t="s">
        <v>78</v>
      </c>
      <c r="I74" s="14">
        <v>693.778</v>
      </c>
      <c r="J74" s="22"/>
      <c r="K74" s="32"/>
    </row>
    <row r="75" s="2" customFormat="1" ht="17" customHeight="1" spans="1:11">
      <c r="A75" s="15"/>
      <c r="B75" s="15"/>
      <c r="C75" s="16"/>
      <c r="D75" s="11"/>
      <c r="E75" s="24"/>
      <c r="F75" s="24"/>
      <c r="G75" s="14" t="s">
        <v>382</v>
      </c>
      <c r="H75" s="14" t="s">
        <v>78</v>
      </c>
      <c r="I75" s="14">
        <v>20.86</v>
      </c>
      <c r="J75" s="22"/>
      <c r="K75" s="32"/>
    </row>
    <row r="76" s="2" customFormat="1" ht="17" customHeight="1" spans="1:11">
      <c r="A76" s="15"/>
      <c r="B76" s="15"/>
      <c r="C76" s="16"/>
      <c r="D76" s="11"/>
      <c r="E76" s="24"/>
      <c r="F76" s="24"/>
      <c r="G76" s="14" t="s">
        <v>396</v>
      </c>
      <c r="H76" s="14" t="s">
        <v>78</v>
      </c>
      <c r="I76" s="14">
        <v>142.35</v>
      </c>
      <c r="J76" s="22"/>
      <c r="K76" s="32"/>
    </row>
    <row r="77" s="2" customFormat="1" ht="17" customHeight="1" spans="1:11">
      <c r="A77" s="15"/>
      <c r="B77" s="15"/>
      <c r="C77" s="16"/>
      <c r="D77" s="11"/>
      <c r="E77" s="24"/>
      <c r="F77" s="24"/>
      <c r="G77" s="14" t="s">
        <v>397</v>
      </c>
      <c r="H77" s="14" t="s">
        <v>78</v>
      </c>
      <c r="I77" s="14">
        <v>127.65</v>
      </c>
      <c r="J77" s="22"/>
      <c r="K77" s="32"/>
    </row>
    <row r="78" s="2" customFormat="1" ht="17" customHeight="1" spans="1:11">
      <c r="A78" s="15"/>
      <c r="B78" s="15"/>
      <c r="C78" s="16"/>
      <c r="D78" s="11"/>
      <c r="E78" s="24"/>
      <c r="F78" s="24"/>
      <c r="G78" s="14" t="s">
        <v>384</v>
      </c>
      <c r="H78" s="14" t="s">
        <v>78</v>
      </c>
      <c r="I78" s="14">
        <v>2.5</v>
      </c>
      <c r="J78" s="22"/>
      <c r="K78" s="32"/>
    </row>
    <row r="79" s="2" customFormat="1" ht="17" customHeight="1" spans="1:11">
      <c r="A79" s="15"/>
      <c r="B79" s="15" t="s">
        <v>398</v>
      </c>
      <c r="C79" s="16"/>
      <c r="D79" s="11"/>
      <c r="E79" s="24"/>
      <c r="F79" s="24"/>
      <c r="G79" s="14" t="s">
        <v>384</v>
      </c>
      <c r="H79" s="14" t="s">
        <v>78</v>
      </c>
      <c r="I79" s="14">
        <v>2733.981</v>
      </c>
      <c r="J79" s="22"/>
      <c r="K79" s="32"/>
    </row>
    <row r="80" s="2" customFormat="1" ht="17" customHeight="1" spans="1:11">
      <c r="A80" s="15"/>
      <c r="B80" s="15"/>
      <c r="C80" s="16"/>
      <c r="D80" s="11"/>
      <c r="E80" s="24"/>
      <c r="F80" s="24"/>
      <c r="G80" s="14" t="s">
        <v>384</v>
      </c>
      <c r="H80" s="14" t="s">
        <v>78</v>
      </c>
      <c r="I80" s="14">
        <v>36.465</v>
      </c>
      <c r="J80" s="22"/>
      <c r="K80" s="32"/>
    </row>
    <row r="81" s="2" customFormat="1" ht="17" customHeight="1" spans="1:11">
      <c r="A81" s="15"/>
      <c r="B81" s="15"/>
      <c r="C81" s="16"/>
      <c r="D81" s="11"/>
      <c r="E81" s="24"/>
      <c r="F81" s="24"/>
      <c r="G81" s="14" t="s">
        <v>384</v>
      </c>
      <c r="H81" s="14" t="s">
        <v>78</v>
      </c>
      <c r="I81" s="14">
        <v>32.967</v>
      </c>
      <c r="J81" s="22"/>
      <c r="K81" s="32"/>
    </row>
    <row r="82" s="2" customFormat="1" ht="17" customHeight="1" spans="1:11">
      <c r="A82" s="15"/>
      <c r="B82" s="15"/>
      <c r="C82" s="16"/>
      <c r="D82" s="11"/>
      <c r="E82" s="24"/>
      <c r="F82" s="24"/>
      <c r="G82" s="14" t="s">
        <v>384</v>
      </c>
      <c r="H82" s="14" t="s">
        <v>78</v>
      </c>
      <c r="I82" s="14">
        <v>2</v>
      </c>
      <c r="J82" s="22"/>
      <c r="K82" s="32"/>
    </row>
    <row r="83" s="2" customFormat="1" ht="17" customHeight="1" spans="1:11">
      <c r="A83" s="15"/>
      <c r="B83" s="15"/>
      <c r="C83" s="16"/>
      <c r="D83" s="11"/>
      <c r="E83" s="24"/>
      <c r="F83" s="24"/>
      <c r="G83" s="14" t="s">
        <v>299</v>
      </c>
      <c r="H83" s="14" t="s">
        <v>367</v>
      </c>
      <c r="I83" s="14">
        <v>197.262</v>
      </c>
      <c r="J83" s="22"/>
      <c r="K83" s="32"/>
    </row>
    <row r="84" s="2" customFormat="1" ht="17" customHeight="1" spans="1:11">
      <c r="A84" s="15"/>
      <c r="B84" s="15"/>
      <c r="C84" s="16"/>
      <c r="D84" s="11"/>
      <c r="E84" s="24"/>
      <c r="F84" s="24"/>
      <c r="G84" s="14" t="s">
        <v>399</v>
      </c>
      <c r="H84" s="14" t="s">
        <v>367</v>
      </c>
      <c r="I84" s="14">
        <v>507.6</v>
      </c>
      <c r="J84" s="22"/>
      <c r="K84" s="32"/>
    </row>
    <row r="85" s="2" customFormat="1" ht="17" customHeight="1" spans="1:11">
      <c r="A85" s="15"/>
      <c r="B85" s="15"/>
      <c r="C85" s="16"/>
      <c r="D85" s="11"/>
      <c r="E85" s="24"/>
      <c r="F85" s="24"/>
      <c r="G85" s="35" t="s">
        <v>400</v>
      </c>
      <c r="H85" s="14" t="s">
        <v>367</v>
      </c>
      <c r="I85" s="14">
        <v>8.2</v>
      </c>
      <c r="J85" s="22"/>
      <c r="K85" s="39"/>
    </row>
    <row r="86" s="2" customFormat="1" ht="17" customHeight="1" spans="1:11">
      <c r="A86" s="15"/>
      <c r="B86" s="15"/>
      <c r="C86" s="16"/>
      <c r="D86" s="11"/>
      <c r="E86" s="24"/>
      <c r="F86" s="24"/>
      <c r="G86" s="14" t="s">
        <v>368</v>
      </c>
      <c r="H86" s="14" t="s">
        <v>78</v>
      </c>
      <c r="I86" s="14">
        <v>20.5392</v>
      </c>
      <c r="J86" s="22"/>
      <c r="K86" s="32"/>
    </row>
    <row r="87" s="2" customFormat="1" ht="17" customHeight="1" spans="1:11">
      <c r="A87" s="15"/>
      <c r="B87" s="15"/>
      <c r="C87" s="16"/>
      <c r="D87" s="11"/>
      <c r="E87" s="24"/>
      <c r="F87" s="24"/>
      <c r="G87" s="14" t="s">
        <v>368</v>
      </c>
      <c r="H87" s="14" t="s">
        <v>78</v>
      </c>
      <c r="I87" s="14">
        <v>894.0324</v>
      </c>
      <c r="J87" s="22"/>
      <c r="K87" s="32"/>
    </row>
    <row r="88" s="2" customFormat="1" ht="17" customHeight="1" spans="1:11">
      <c r="A88" s="15"/>
      <c r="B88" s="15"/>
      <c r="C88" s="16"/>
      <c r="D88" s="11"/>
      <c r="E88" s="24"/>
      <c r="F88" s="24"/>
      <c r="G88" s="14" t="s">
        <v>368</v>
      </c>
      <c r="H88" s="14" t="s">
        <v>78</v>
      </c>
      <c r="I88" s="14">
        <v>6622.5957</v>
      </c>
      <c r="J88" s="22"/>
      <c r="K88" s="32"/>
    </row>
    <row r="89" s="2" customFormat="1" ht="17" customHeight="1" spans="1:11">
      <c r="A89" s="15"/>
      <c r="B89" s="15"/>
      <c r="C89" s="16"/>
      <c r="D89" s="11"/>
      <c r="E89" s="24"/>
      <c r="F89" s="24"/>
      <c r="G89" s="14" t="s">
        <v>368</v>
      </c>
      <c r="H89" s="14" t="s">
        <v>78</v>
      </c>
      <c r="I89" s="14">
        <v>192.698</v>
      </c>
      <c r="J89" s="22"/>
      <c r="K89" s="32"/>
    </row>
    <row r="90" s="2" customFormat="1" ht="17" customHeight="1" spans="1:11">
      <c r="A90" s="15"/>
      <c r="B90" s="15"/>
      <c r="C90" s="16"/>
      <c r="D90" s="11"/>
      <c r="E90" s="24"/>
      <c r="F90" s="24"/>
      <c r="G90" s="14" t="s">
        <v>397</v>
      </c>
      <c r="H90" s="14" t="s">
        <v>78</v>
      </c>
      <c r="I90" s="36">
        <v>50</v>
      </c>
      <c r="J90" s="22"/>
      <c r="K90" s="32"/>
    </row>
    <row r="91" s="2" customFormat="1" ht="17" customHeight="1" spans="1:11">
      <c r="A91" s="15"/>
      <c r="B91" s="15"/>
      <c r="C91" s="16"/>
      <c r="D91" s="11"/>
      <c r="E91" s="24"/>
      <c r="F91" s="24"/>
      <c r="G91" s="36" t="s">
        <v>385</v>
      </c>
      <c r="H91" s="36" t="s">
        <v>33</v>
      </c>
      <c r="I91" s="14">
        <v>53</v>
      </c>
      <c r="J91" s="30"/>
      <c r="K91" s="32"/>
    </row>
    <row r="92" s="2" customFormat="1" ht="32" customHeight="1" spans="1:11">
      <c r="A92" s="37" t="s">
        <v>401</v>
      </c>
      <c r="B92" s="37" t="s">
        <v>402</v>
      </c>
      <c r="C92" s="19" t="s">
        <v>403</v>
      </c>
      <c r="D92" s="38" t="s">
        <v>404</v>
      </c>
      <c r="E92" s="30" t="s">
        <v>43</v>
      </c>
      <c r="F92" s="30">
        <v>1323</v>
      </c>
      <c r="G92" s="14" t="s">
        <v>382</v>
      </c>
      <c r="H92" s="24" t="s">
        <v>33</v>
      </c>
      <c r="I92" s="14">
        <v>1323</v>
      </c>
      <c r="J92" s="24">
        <v>0</v>
      </c>
      <c r="K92" s="24"/>
    </row>
    <row r="93" s="2" customFormat="1" ht="15" customHeight="1" spans="1:11">
      <c r="A93" s="12" t="s">
        <v>405</v>
      </c>
      <c r="B93" s="12"/>
      <c r="C93" s="12" t="s">
        <v>406</v>
      </c>
      <c r="D93" s="12" t="s">
        <v>407</v>
      </c>
      <c r="E93" s="12" t="s">
        <v>16</v>
      </c>
      <c r="F93" s="12">
        <v>2337</v>
      </c>
      <c r="G93" s="14" t="s">
        <v>333</v>
      </c>
      <c r="H93" s="14" t="s">
        <v>118</v>
      </c>
      <c r="I93" s="14">
        <v>16.8413</v>
      </c>
      <c r="J93" s="40">
        <v>1098.6637</v>
      </c>
      <c r="K93" s="32"/>
    </row>
    <row r="94" s="2" customFormat="1" ht="15" customHeight="1" spans="1:11">
      <c r="A94" s="15"/>
      <c r="B94" s="15"/>
      <c r="C94" s="15"/>
      <c r="D94" s="15"/>
      <c r="E94" s="15"/>
      <c r="F94" s="15"/>
      <c r="G94" s="14" t="s">
        <v>408</v>
      </c>
      <c r="H94" s="14" t="s">
        <v>118</v>
      </c>
      <c r="I94" s="14">
        <v>0.74</v>
      </c>
      <c r="J94" s="41"/>
      <c r="K94" s="32"/>
    </row>
    <row r="95" s="2" customFormat="1" ht="15" customHeight="1" spans="1:11">
      <c r="A95" s="15"/>
      <c r="B95" s="15"/>
      <c r="C95" s="15"/>
      <c r="D95" s="15"/>
      <c r="E95" s="15"/>
      <c r="F95" s="15"/>
      <c r="G95" s="14" t="s">
        <v>409</v>
      </c>
      <c r="H95" s="14" t="s">
        <v>118</v>
      </c>
      <c r="I95" s="14">
        <v>5.26</v>
      </c>
      <c r="J95" s="41"/>
      <c r="K95" s="32"/>
    </row>
    <row r="96" s="2" customFormat="1" ht="15" customHeight="1" spans="1:11">
      <c r="A96" s="15"/>
      <c r="B96" s="15"/>
      <c r="C96" s="15"/>
      <c r="D96" s="15"/>
      <c r="E96" s="15"/>
      <c r="F96" s="15"/>
      <c r="G96" s="14" t="s">
        <v>409</v>
      </c>
      <c r="H96" s="14" t="s">
        <v>118</v>
      </c>
      <c r="I96" s="14">
        <v>4.453</v>
      </c>
      <c r="J96" s="41"/>
      <c r="K96" s="32"/>
    </row>
    <row r="97" s="2" customFormat="1" ht="15" customHeight="1" spans="1:11">
      <c r="A97" s="15"/>
      <c r="B97" s="15"/>
      <c r="C97" s="15"/>
      <c r="D97" s="15"/>
      <c r="E97" s="15"/>
      <c r="F97" s="15"/>
      <c r="G97" s="14" t="s">
        <v>410</v>
      </c>
      <c r="H97" s="14" t="s">
        <v>118</v>
      </c>
      <c r="I97" s="14">
        <v>44.4077</v>
      </c>
      <c r="J97" s="41"/>
      <c r="K97" s="32"/>
    </row>
    <row r="98" s="2" customFormat="1" ht="15" customHeight="1" spans="1:11">
      <c r="A98" s="15"/>
      <c r="B98" s="15"/>
      <c r="C98" s="15"/>
      <c r="D98" s="15"/>
      <c r="E98" s="15"/>
      <c r="F98" s="15"/>
      <c r="G98" s="14" t="s">
        <v>411</v>
      </c>
      <c r="H98" s="14" t="s">
        <v>124</v>
      </c>
      <c r="I98" s="14">
        <v>3.4</v>
      </c>
      <c r="J98" s="41"/>
      <c r="K98" s="32"/>
    </row>
    <row r="99" s="2" customFormat="1" ht="15" customHeight="1" spans="1:11">
      <c r="A99" s="15"/>
      <c r="B99" s="15"/>
      <c r="C99" s="15"/>
      <c r="D99" s="15"/>
      <c r="E99" s="15"/>
      <c r="F99" s="15"/>
      <c r="G99" s="14" t="s">
        <v>384</v>
      </c>
      <c r="H99" s="14" t="s">
        <v>124</v>
      </c>
      <c r="I99" s="14">
        <v>69.947</v>
      </c>
      <c r="J99" s="41"/>
      <c r="K99" s="32"/>
    </row>
    <row r="100" s="2" customFormat="1" ht="15" customHeight="1" spans="1:11">
      <c r="A100" s="15"/>
      <c r="B100" s="15"/>
      <c r="C100" s="15"/>
      <c r="D100" s="15"/>
      <c r="E100" s="15"/>
      <c r="F100" s="15"/>
      <c r="G100" s="14" t="s">
        <v>159</v>
      </c>
      <c r="H100" s="14" t="s">
        <v>124</v>
      </c>
      <c r="I100" s="14">
        <v>1.2</v>
      </c>
      <c r="J100" s="41"/>
      <c r="K100" s="32"/>
    </row>
    <row r="101" s="2" customFormat="1" ht="15" customHeight="1" spans="1:11">
      <c r="A101" s="15"/>
      <c r="B101" s="15"/>
      <c r="C101" s="15"/>
      <c r="D101" s="15"/>
      <c r="E101" s="15"/>
      <c r="F101" s="15"/>
      <c r="G101" s="14" t="s">
        <v>384</v>
      </c>
      <c r="H101" s="14" t="s">
        <v>38</v>
      </c>
      <c r="I101" s="14">
        <v>19.6851</v>
      </c>
      <c r="J101" s="41"/>
      <c r="K101" s="32"/>
    </row>
    <row r="102" s="2" customFormat="1" ht="15" customHeight="1" spans="1:11">
      <c r="A102" s="15"/>
      <c r="B102" s="15"/>
      <c r="C102" s="15"/>
      <c r="D102" s="15"/>
      <c r="E102" s="15"/>
      <c r="F102" s="15"/>
      <c r="G102" s="14" t="s">
        <v>412</v>
      </c>
      <c r="H102" s="14" t="s">
        <v>78</v>
      </c>
      <c r="I102" s="14">
        <v>334.744</v>
      </c>
      <c r="J102" s="41"/>
      <c r="K102" s="32"/>
    </row>
    <row r="103" s="2" customFormat="1" ht="15" customHeight="1" spans="1:11">
      <c r="A103" s="15"/>
      <c r="B103" s="15"/>
      <c r="C103" s="15"/>
      <c r="D103" s="15"/>
      <c r="E103" s="15"/>
      <c r="F103" s="15"/>
      <c r="G103" s="14" t="s">
        <v>161</v>
      </c>
      <c r="H103" s="14" t="s">
        <v>413</v>
      </c>
      <c r="I103" s="14">
        <v>2.989</v>
      </c>
      <c r="J103" s="41"/>
      <c r="K103" s="32"/>
    </row>
    <row r="104" s="2" customFormat="1" ht="15" customHeight="1" spans="1:11">
      <c r="A104" s="15"/>
      <c r="B104" s="15"/>
      <c r="C104" s="15"/>
      <c r="D104" s="15"/>
      <c r="E104" s="15"/>
      <c r="F104" s="15"/>
      <c r="G104" s="36" t="s">
        <v>368</v>
      </c>
      <c r="H104" s="14" t="s">
        <v>78</v>
      </c>
      <c r="I104" s="14">
        <v>45.5</v>
      </c>
      <c r="J104" s="41"/>
      <c r="K104" s="32"/>
    </row>
    <row r="105" s="2" customFormat="1" ht="15" customHeight="1" spans="1:11">
      <c r="A105" s="15"/>
      <c r="B105" s="15"/>
      <c r="C105" s="15"/>
      <c r="D105" s="15"/>
      <c r="E105" s="15"/>
      <c r="F105" s="15"/>
      <c r="G105" s="14" t="s">
        <v>172</v>
      </c>
      <c r="H105" s="14" t="s">
        <v>120</v>
      </c>
      <c r="I105" s="14">
        <v>12.037</v>
      </c>
      <c r="J105" s="41"/>
      <c r="K105" s="32"/>
    </row>
    <row r="106" s="2" customFormat="1" ht="15" customHeight="1" spans="1:11">
      <c r="A106" s="15"/>
      <c r="B106" s="15"/>
      <c r="C106" s="15"/>
      <c r="D106" s="15"/>
      <c r="E106" s="15"/>
      <c r="F106" s="15"/>
      <c r="G106" s="14" t="s">
        <v>390</v>
      </c>
      <c r="H106" s="14" t="s">
        <v>120</v>
      </c>
      <c r="I106" s="14">
        <v>18.3411</v>
      </c>
      <c r="J106" s="41"/>
      <c r="K106" s="32"/>
    </row>
    <row r="107" s="2" customFormat="1" ht="15" customHeight="1" spans="1:11">
      <c r="A107" s="15"/>
      <c r="B107" s="15"/>
      <c r="C107" s="15"/>
      <c r="D107" s="15"/>
      <c r="E107" s="15"/>
      <c r="F107" s="15"/>
      <c r="G107" s="14" t="s">
        <v>414</v>
      </c>
      <c r="H107" s="14" t="s">
        <v>120</v>
      </c>
      <c r="I107" s="14">
        <v>17.0427</v>
      </c>
      <c r="J107" s="41"/>
      <c r="K107" s="32"/>
    </row>
    <row r="108" s="2" customFormat="1" ht="15" customHeight="1" spans="1:11">
      <c r="A108" s="15"/>
      <c r="B108" s="15"/>
      <c r="C108" s="15"/>
      <c r="D108" s="15"/>
      <c r="E108" s="15"/>
      <c r="F108" s="15"/>
      <c r="G108" s="14" t="s">
        <v>408</v>
      </c>
      <c r="H108" s="14" t="s">
        <v>120</v>
      </c>
      <c r="I108" s="14">
        <v>1</v>
      </c>
      <c r="J108" s="41"/>
      <c r="K108" s="32"/>
    </row>
    <row r="109" s="2" customFormat="1" ht="15" customHeight="1" spans="1:11">
      <c r="A109" s="15"/>
      <c r="B109" s="15"/>
      <c r="C109" s="15"/>
      <c r="D109" s="15"/>
      <c r="E109" s="15"/>
      <c r="F109" s="15"/>
      <c r="G109" s="14" t="s">
        <v>415</v>
      </c>
      <c r="H109" s="14" t="s">
        <v>120</v>
      </c>
      <c r="I109" s="14">
        <v>13.9681</v>
      </c>
      <c r="J109" s="41"/>
      <c r="K109" s="32"/>
    </row>
    <row r="110" s="2" customFormat="1" ht="15" customHeight="1" spans="1:11">
      <c r="A110" s="15"/>
      <c r="B110" s="15" t="s">
        <v>416</v>
      </c>
      <c r="C110" s="15"/>
      <c r="D110" s="15"/>
      <c r="E110" s="15"/>
      <c r="F110" s="15"/>
      <c r="G110" s="14" t="s">
        <v>417</v>
      </c>
      <c r="H110" s="14" t="s">
        <v>120</v>
      </c>
      <c r="I110" s="14">
        <v>15.6323</v>
      </c>
      <c r="J110" s="41"/>
      <c r="K110" s="32"/>
    </row>
    <row r="111" s="2" customFormat="1" ht="15" customHeight="1" spans="1:11">
      <c r="A111" s="15"/>
      <c r="B111" s="15"/>
      <c r="C111" s="15"/>
      <c r="D111" s="15"/>
      <c r="E111" s="15"/>
      <c r="F111" s="15"/>
      <c r="G111" s="14" t="s">
        <v>418</v>
      </c>
      <c r="H111" s="14" t="s">
        <v>116</v>
      </c>
      <c r="I111" s="14">
        <v>49.0637</v>
      </c>
      <c r="J111" s="41"/>
      <c r="K111" s="32"/>
    </row>
    <row r="112" s="2" customFormat="1" ht="15" customHeight="1" spans="1:11">
      <c r="A112" s="15"/>
      <c r="B112" s="15"/>
      <c r="C112" s="15"/>
      <c r="D112" s="15"/>
      <c r="E112" s="15"/>
      <c r="F112" s="15"/>
      <c r="G112" s="14" t="s">
        <v>418</v>
      </c>
      <c r="H112" s="14" t="s">
        <v>116</v>
      </c>
      <c r="I112" s="14">
        <v>2.12</v>
      </c>
      <c r="J112" s="41"/>
      <c r="K112" s="32"/>
    </row>
    <row r="113" s="2" customFormat="1" ht="15" customHeight="1" spans="1:11">
      <c r="A113" s="15"/>
      <c r="B113" s="15"/>
      <c r="C113" s="15"/>
      <c r="D113" s="15"/>
      <c r="E113" s="15"/>
      <c r="F113" s="15"/>
      <c r="G113" s="14" t="s">
        <v>419</v>
      </c>
      <c r="H113" s="14" t="s">
        <v>116</v>
      </c>
      <c r="I113" s="14">
        <v>1.2</v>
      </c>
      <c r="J113" s="41"/>
      <c r="K113" s="42"/>
    </row>
    <row r="114" s="2" customFormat="1" ht="15" customHeight="1" spans="1:11">
      <c r="A114" s="15"/>
      <c r="B114" s="15"/>
      <c r="C114" s="15"/>
      <c r="D114" s="15"/>
      <c r="E114" s="15"/>
      <c r="F114" s="15"/>
      <c r="G114" s="14" t="s">
        <v>173</v>
      </c>
      <c r="H114" s="14" t="s">
        <v>38</v>
      </c>
      <c r="I114" s="14">
        <v>77.51</v>
      </c>
      <c r="J114" s="41"/>
      <c r="K114" s="32"/>
    </row>
    <row r="115" s="2" customFormat="1" ht="15" customHeight="1" spans="1:11">
      <c r="A115" s="15"/>
      <c r="B115" s="15"/>
      <c r="C115" s="15"/>
      <c r="D115" s="15"/>
      <c r="E115" s="15"/>
      <c r="F115" s="15"/>
      <c r="G115" s="14" t="s">
        <v>159</v>
      </c>
      <c r="H115" s="14" t="s">
        <v>38</v>
      </c>
      <c r="I115" s="14">
        <v>1.5</v>
      </c>
      <c r="J115" s="41"/>
      <c r="K115" s="32"/>
    </row>
    <row r="116" s="2" customFormat="1" ht="15" customHeight="1" spans="1:11">
      <c r="A116" s="15"/>
      <c r="B116" s="15"/>
      <c r="C116" s="15"/>
      <c r="D116" s="15"/>
      <c r="E116" s="15"/>
      <c r="F116" s="15"/>
      <c r="G116" s="14" t="s">
        <v>159</v>
      </c>
      <c r="H116" s="14" t="s">
        <v>99</v>
      </c>
      <c r="I116" s="14">
        <v>1</v>
      </c>
      <c r="J116" s="41"/>
      <c r="K116" s="32"/>
    </row>
    <row r="117" s="2" customFormat="1" ht="15" customHeight="1" spans="1:11">
      <c r="A117" s="15"/>
      <c r="B117" s="15"/>
      <c r="C117" s="15"/>
      <c r="D117" s="15"/>
      <c r="E117" s="15"/>
      <c r="F117" s="15"/>
      <c r="G117" s="14" t="s">
        <v>159</v>
      </c>
      <c r="H117" s="14" t="s">
        <v>146</v>
      </c>
      <c r="I117" s="14">
        <v>1</v>
      </c>
      <c r="J117" s="41"/>
      <c r="K117" s="32"/>
    </row>
    <row r="118" s="2" customFormat="1" ht="15" customHeight="1" spans="1:11">
      <c r="A118" s="15"/>
      <c r="B118" s="15"/>
      <c r="C118" s="15"/>
      <c r="D118" s="15"/>
      <c r="E118" s="15"/>
      <c r="F118" s="15"/>
      <c r="G118" s="14" t="s">
        <v>159</v>
      </c>
      <c r="H118" s="14" t="s">
        <v>34</v>
      </c>
      <c r="I118" s="14">
        <v>2.46</v>
      </c>
      <c r="J118" s="41"/>
      <c r="K118" s="32"/>
    </row>
    <row r="119" s="2" customFormat="1" ht="15" customHeight="1" spans="1:11">
      <c r="A119" s="15"/>
      <c r="B119" s="15"/>
      <c r="C119" s="15"/>
      <c r="D119" s="15"/>
      <c r="E119" s="15"/>
      <c r="F119" s="15"/>
      <c r="G119" s="14" t="s">
        <v>159</v>
      </c>
      <c r="H119" s="14" t="s">
        <v>113</v>
      </c>
      <c r="I119" s="14">
        <v>54.2486</v>
      </c>
      <c r="J119" s="41"/>
      <c r="K119" s="32"/>
    </row>
    <row r="120" s="2" customFormat="1" ht="15" customHeight="1" spans="1:11">
      <c r="A120" s="15"/>
      <c r="B120" s="15"/>
      <c r="C120" s="15"/>
      <c r="D120" s="15"/>
      <c r="E120" s="15"/>
      <c r="F120" s="15"/>
      <c r="G120" s="14" t="s">
        <v>420</v>
      </c>
      <c r="H120" s="14" t="s">
        <v>113</v>
      </c>
      <c r="I120" s="14">
        <v>59.8563</v>
      </c>
      <c r="J120" s="41"/>
      <c r="K120" s="32"/>
    </row>
    <row r="121" s="2" customFormat="1" ht="15" customHeight="1" spans="1:11">
      <c r="A121" s="15"/>
      <c r="B121" s="15"/>
      <c r="C121" s="15"/>
      <c r="D121" s="15"/>
      <c r="E121" s="15"/>
      <c r="F121" s="15"/>
      <c r="G121" s="14" t="s">
        <v>421</v>
      </c>
      <c r="H121" s="14" t="s">
        <v>133</v>
      </c>
      <c r="I121" s="14">
        <v>2</v>
      </c>
      <c r="J121" s="41"/>
      <c r="K121" s="32"/>
    </row>
    <row r="122" s="2" customFormat="1" ht="15" customHeight="1" spans="1:11">
      <c r="A122" s="15"/>
      <c r="B122" s="15"/>
      <c r="C122" s="15"/>
      <c r="D122" s="15"/>
      <c r="E122" s="15"/>
      <c r="F122" s="15"/>
      <c r="G122" s="14" t="s">
        <v>421</v>
      </c>
      <c r="H122" s="14" t="s">
        <v>133</v>
      </c>
      <c r="I122" s="14">
        <v>6.2714</v>
      </c>
      <c r="J122" s="41"/>
      <c r="K122" s="32"/>
    </row>
    <row r="123" s="2" customFormat="1" ht="15" customHeight="1" spans="1:11">
      <c r="A123" s="15"/>
      <c r="B123" s="15"/>
      <c r="C123" s="15"/>
      <c r="D123" s="15"/>
      <c r="E123" s="15"/>
      <c r="F123" s="15"/>
      <c r="G123" s="14" t="s">
        <v>408</v>
      </c>
      <c r="H123" s="14" t="s">
        <v>36</v>
      </c>
      <c r="I123" s="14">
        <v>3</v>
      </c>
      <c r="J123" s="41"/>
      <c r="K123" s="32"/>
    </row>
    <row r="124" s="2" customFormat="1" ht="15" customHeight="1" spans="1:11">
      <c r="A124" s="15"/>
      <c r="B124" s="15"/>
      <c r="C124" s="15"/>
      <c r="D124" s="15"/>
      <c r="E124" s="15"/>
      <c r="F124" s="15"/>
      <c r="G124" s="14" t="s">
        <v>422</v>
      </c>
      <c r="H124" s="14" t="s">
        <v>98</v>
      </c>
      <c r="I124" s="14">
        <v>3</v>
      </c>
      <c r="J124" s="41"/>
      <c r="K124" s="42"/>
    </row>
    <row r="125" s="2" customFormat="1" ht="15" customHeight="1" spans="1:11">
      <c r="A125" s="15"/>
      <c r="B125" s="15"/>
      <c r="C125" s="15"/>
      <c r="D125" s="15"/>
      <c r="E125" s="15"/>
      <c r="F125" s="15"/>
      <c r="G125" s="14" t="s">
        <v>423</v>
      </c>
      <c r="H125" s="14" t="s">
        <v>98</v>
      </c>
      <c r="I125" s="14">
        <v>54.0992</v>
      </c>
      <c r="J125" s="41"/>
      <c r="K125" s="32"/>
    </row>
    <row r="126" s="2" customFormat="1" ht="15" customHeight="1" spans="1:11">
      <c r="A126" s="15"/>
      <c r="B126" s="15"/>
      <c r="C126" s="15"/>
      <c r="D126" s="15"/>
      <c r="E126" s="15"/>
      <c r="F126" s="15"/>
      <c r="G126" s="14" t="s">
        <v>424</v>
      </c>
      <c r="H126" s="14" t="s">
        <v>98</v>
      </c>
      <c r="I126" s="14">
        <v>2.5</v>
      </c>
      <c r="J126" s="41"/>
      <c r="K126" s="42"/>
    </row>
    <row r="127" s="2" customFormat="1" ht="15" customHeight="1" spans="1:11">
      <c r="A127" s="15"/>
      <c r="B127" s="15"/>
      <c r="C127" s="15"/>
      <c r="D127" s="15"/>
      <c r="E127" s="15"/>
      <c r="F127" s="15"/>
      <c r="G127" s="14" t="s">
        <v>425</v>
      </c>
      <c r="H127" s="14" t="s">
        <v>146</v>
      </c>
      <c r="I127" s="14">
        <v>41.1263</v>
      </c>
      <c r="J127" s="41"/>
      <c r="K127" s="32"/>
    </row>
    <row r="128" s="2" customFormat="1" ht="15" customHeight="1" spans="1:11">
      <c r="A128" s="15"/>
      <c r="B128" s="15"/>
      <c r="C128" s="15"/>
      <c r="D128" s="15"/>
      <c r="E128" s="15"/>
      <c r="F128" s="15"/>
      <c r="G128" s="14" t="s">
        <v>425</v>
      </c>
      <c r="H128" s="14" t="s">
        <v>146</v>
      </c>
      <c r="I128" s="14">
        <v>7.4841</v>
      </c>
      <c r="J128" s="41"/>
      <c r="K128" s="32"/>
    </row>
    <row r="129" s="2" customFormat="1" ht="15" customHeight="1" spans="1:11">
      <c r="A129" s="15"/>
      <c r="B129" s="15"/>
      <c r="C129" s="15"/>
      <c r="D129" s="15"/>
      <c r="E129" s="15"/>
      <c r="F129" s="15"/>
      <c r="G129" s="14" t="s">
        <v>426</v>
      </c>
      <c r="H129" s="14" t="s">
        <v>427</v>
      </c>
      <c r="I129" s="14">
        <v>227.8</v>
      </c>
      <c r="J129" s="41"/>
      <c r="K129" s="32"/>
    </row>
    <row r="130" s="2" customFormat="1" ht="15" customHeight="1" spans="1:11">
      <c r="A130" s="15"/>
      <c r="B130" s="15"/>
      <c r="C130" s="15"/>
      <c r="D130" s="15"/>
      <c r="E130" s="15"/>
      <c r="F130" s="15"/>
      <c r="G130" s="14" t="s">
        <v>428</v>
      </c>
      <c r="H130" s="14" t="s">
        <v>97</v>
      </c>
      <c r="I130" s="14">
        <v>13.9084</v>
      </c>
      <c r="J130" s="41"/>
      <c r="K130" s="32"/>
    </row>
    <row r="131" s="2" customFormat="1" ht="15" customHeight="1" spans="1:11">
      <c r="A131" s="15"/>
      <c r="B131" s="15"/>
      <c r="C131" s="15"/>
      <c r="D131" s="15"/>
      <c r="E131" s="15"/>
      <c r="F131" s="15"/>
      <c r="G131" s="14"/>
      <c r="H131" s="14"/>
      <c r="I131" s="14"/>
      <c r="J131" s="41"/>
      <c r="K131" s="32"/>
    </row>
    <row r="132" s="2" customFormat="1" ht="15" customHeight="1" spans="1:11">
      <c r="A132" s="15"/>
      <c r="B132" s="15"/>
      <c r="C132" s="15"/>
      <c r="D132" s="15"/>
      <c r="E132" s="15"/>
      <c r="F132" s="15"/>
      <c r="G132" s="14"/>
      <c r="H132" s="14"/>
      <c r="I132" s="14"/>
      <c r="J132" s="41"/>
      <c r="K132" s="32"/>
    </row>
    <row r="133" s="2" customFormat="1" ht="15" customHeight="1" spans="1:11">
      <c r="A133" s="15"/>
      <c r="B133" s="15"/>
      <c r="C133" s="15"/>
      <c r="D133" s="15"/>
      <c r="E133" s="15"/>
      <c r="F133" s="15"/>
      <c r="G133" s="14"/>
      <c r="H133" s="14"/>
      <c r="I133" s="14"/>
      <c r="J133" s="41"/>
      <c r="K133" s="32"/>
    </row>
    <row r="134" s="2" customFormat="1" ht="15" customHeight="1" spans="1:11">
      <c r="A134" s="15"/>
      <c r="B134" s="15"/>
      <c r="C134" s="15"/>
      <c r="D134" s="15"/>
      <c r="E134" s="15"/>
      <c r="F134" s="15"/>
      <c r="G134" s="14"/>
      <c r="H134" s="14"/>
      <c r="I134" s="14"/>
      <c r="J134" s="41"/>
      <c r="K134" s="32"/>
    </row>
    <row r="135" s="2" customFormat="1" ht="15" customHeight="1" spans="1:11">
      <c r="A135" s="15"/>
      <c r="B135" s="15"/>
      <c r="C135" s="15"/>
      <c r="D135" s="15"/>
      <c r="E135" s="15"/>
      <c r="F135" s="15"/>
      <c r="G135" s="14"/>
      <c r="H135" s="14"/>
      <c r="I135" s="14"/>
      <c r="J135" s="41"/>
      <c r="K135" s="32"/>
    </row>
    <row r="136" s="2" customFormat="1" ht="15" customHeight="1" spans="1:11">
      <c r="A136" s="15"/>
      <c r="B136" s="15"/>
      <c r="C136" s="15"/>
      <c r="D136" s="15"/>
      <c r="E136" s="15"/>
      <c r="F136" s="15"/>
      <c r="G136" s="14"/>
      <c r="H136" s="14"/>
      <c r="I136" s="14"/>
      <c r="J136" s="41"/>
      <c r="K136" s="32"/>
    </row>
    <row r="137" s="2" customFormat="1" ht="23" customHeight="1" spans="1:11">
      <c r="A137" s="43">
        <v>9</v>
      </c>
      <c r="B137" s="44" t="s">
        <v>389</v>
      </c>
      <c r="C137" s="24" t="s">
        <v>429</v>
      </c>
      <c r="D137" s="24" t="s">
        <v>430</v>
      </c>
      <c r="E137" s="24" t="s">
        <v>58</v>
      </c>
      <c r="F137" s="24">
        <v>5411</v>
      </c>
      <c r="G137" s="24" t="s">
        <v>394</v>
      </c>
      <c r="H137" s="24" t="s">
        <v>33</v>
      </c>
      <c r="I137" s="24">
        <v>1500</v>
      </c>
      <c r="J137" s="21">
        <v>0</v>
      </c>
      <c r="K137" s="21"/>
    </row>
    <row r="138" s="2" customFormat="1" ht="23" customHeight="1" spans="1:11">
      <c r="A138" s="43"/>
      <c r="B138" s="45"/>
      <c r="C138" s="24"/>
      <c r="D138" s="24"/>
      <c r="E138" s="24"/>
      <c r="F138" s="24"/>
      <c r="G138" s="24" t="s">
        <v>385</v>
      </c>
      <c r="H138" s="24" t="s">
        <v>33</v>
      </c>
      <c r="I138" s="24">
        <v>2930</v>
      </c>
      <c r="J138" s="22"/>
      <c r="K138" s="22"/>
    </row>
    <row r="139" s="2" customFormat="1" ht="23" customHeight="1" spans="1:11">
      <c r="A139" s="43"/>
      <c r="B139" s="45"/>
      <c r="C139" s="24"/>
      <c r="D139" s="24"/>
      <c r="E139" s="24"/>
      <c r="F139" s="24"/>
      <c r="G139" s="14" t="s">
        <v>394</v>
      </c>
      <c r="H139" s="14" t="s">
        <v>166</v>
      </c>
      <c r="I139" s="14">
        <v>295.8856</v>
      </c>
      <c r="J139" s="22"/>
      <c r="K139" s="22"/>
    </row>
    <row r="140" s="2" customFormat="1" ht="23" customHeight="1" spans="1:11">
      <c r="A140" s="43"/>
      <c r="B140" s="46"/>
      <c r="C140" s="24"/>
      <c r="D140" s="24"/>
      <c r="E140" s="24"/>
      <c r="F140" s="24"/>
      <c r="G140" s="14" t="s">
        <v>382</v>
      </c>
      <c r="H140" s="14" t="s">
        <v>166</v>
      </c>
      <c r="I140" s="14">
        <v>685.1144</v>
      </c>
      <c r="J140" s="30"/>
      <c r="K140" s="30"/>
    </row>
    <row r="141" s="2" customFormat="1" ht="15" customHeight="1" spans="1:11">
      <c r="A141" s="15">
        <v>9</v>
      </c>
      <c r="B141" s="22"/>
      <c r="C141" s="22" t="s">
        <v>429</v>
      </c>
      <c r="D141" s="22" t="s">
        <v>431</v>
      </c>
      <c r="E141" s="22"/>
      <c r="F141" s="22">
        <v>120</v>
      </c>
      <c r="G141" s="14" t="s">
        <v>389</v>
      </c>
      <c r="H141" s="26" t="s">
        <v>123</v>
      </c>
      <c r="I141" s="14">
        <v>4</v>
      </c>
      <c r="J141" s="30">
        <v>0</v>
      </c>
      <c r="K141" s="30"/>
    </row>
    <row r="142" s="2" customFormat="1" ht="15" customHeight="1" spans="1:11">
      <c r="A142" s="15"/>
      <c r="B142" s="22"/>
      <c r="C142" s="22"/>
      <c r="D142" s="22"/>
      <c r="E142" s="22"/>
      <c r="F142" s="22"/>
      <c r="G142" s="14" t="s">
        <v>390</v>
      </c>
      <c r="H142" s="20"/>
      <c r="I142" s="14">
        <v>4</v>
      </c>
      <c r="J142" s="30">
        <v>0</v>
      </c>
      <c r="K142" s="30"/>
    </row>
    <row r="143" s="2" customFormat="1" ht="15" customHeight="1" spans="1:11">
      <c r="A143" s="15"/>
      <c r="B143" s="22"/>
      <c r="C143" s="22"/>
      <c r="D143" s="22"/>
      <c r="E143" s="22"/>
      <c r="F143" s="22"/>
      <c r="G143" s="14" t="s">
        <v>389</v>
      </c>
      <c r="H143" s="26" t="s">
        <v>38</v>
      </c>
      <c r="I143" s="14">
        <v>8</v>
      </c>
      <c r="J143" s="30">
        <v>0</v>
      </c>
      <c r="K143" s="30"/>
    </row>
    <row r="144" s="2" customFormat="1" ht="15" customHeight="1" spans="1:11">
      <c r="A144" s="15"/>
      <c r="B144" s="22"/>
      <c r="C144" s="22"/>
      <c r="D144" s="22"/>
      <c r="E144" s="22"/>
      <c r="F144" s="22"/>
      <c r="G144" s="14" t="s">
        <v>390</v>
      </c>
      <c r="H144" s="20"/>
      <c r="I144" s="14">
        <v>8</v>
      </c>
      <c r="J144" s="30">
        <v>0</v>
      </c>
      <c r="K144" s="30"/>
    </row>
    <row r="145" s="2" customFormat="1" ht="15" customHeight="1" spans="1:11">
      <c r="A145" s="15"/>
      <c r="B145" s="22"/>
      <c r="C145" s="22"/>
      <c r="D145" s="22"/>
      <c r="E145" s="22"/>
      <c r="F145" s="22"/>
      <c r="G145" s="14" t="s">
        <v>389</v>
      </c>
      <c r="H145" s="26" t="s">
        <v>133</v>
      </c>
      <c r="I145" s="14">
        <v>4</v>
      </c>
      <c r="J145" s="30">
        <v>0</v>
      </c>
      <c r="K145" s="30"/>
    </row>
    <row r="146" s="2" customFormat="1" ht="15" customHeight="1" spans="1:11">
      <c r="A146" s="15"/>
      <c r="B146" s="22"/>
      <c r="C146" s="22"/>
      <c r="D146" s="22"/>
      <c r="E146" s="22"/>
      <c r="F146" s="22"/>
      <c r="G146" s="14" t="s">
        <v>390</v>
      </c>
      <c r="H146" s="20"/>
      <c r="I146" s="14">
        <v>4</v>
      </c>
      <c r="J146" s="30">
        <v>0</v>
      </c>
      <c r="K146" s="30"/>
    </row>
    <row r="147" s="2" customFormat="1" ht="15" customHeight="1" spans="1:11">
      <c r="A147" s="15"/>
      <c r="B147" s="22"/>
      <c r="C147" s="22"/>
      <c r="D147" s="22"/>
      <c r="E147" s="22"/>
      <c r="F147" s="22"/>
      <c r="G147" s="14" t="s">
        <v>389</v>
      </c>
      <c r="H147" s="26" t="s">
        <v>97</v>
      </c>
      <c r="I147" s="14">
        <v>4</v>
      </c>
      <c r="J147" s="30">
        <v>0</v>
      </c>
      <c r="K147" s="30"/>
    </row>
    <row r="148" s="2" customFormat="1" ht="15" customHeight="1" spans="1:11">
      <c r="A148" s="15"/>
      <c r="B148" s="22"/>
      <c r="C148" s="22"/>
      <c r="D148" s="22"/>
      <c r="E148" s="22"/>
      <c r="F148" s="22"/>
      <c r="G148" s="14" t="s">
        <v>390</v>
      </c>
      <c r="H148" s="20"/>
      <c r="I148" s="14">
        <v>4</v>
      </c>
      <c r="J148" s="30">
        <v>0</v>
      </c>
      <c r="K148" s="30"/>
    </row>
    <row r="149" s="2" customFormat="1" ht="15" customHeight="1" spans="1:11">
      <c r="A149" s="15"/>
      <c r="B149" s="22"/>
      <c r="C149" s="22"/>
      <c r="D149" s="22"/>
      <c r="E149" s="22"/>
      <c r="F149" s="22"/>
      <c r="G149" s="14" t="s">
        <v>389</v>
      </c>
      <c r="H149" s="26" t="s">
        <v>146</v>
      </c>
      <c r="I149" s="14">
        <v>4</v>
      </c>
      <c r="J149" s="30">
        <v>0</v>
      </c>
      <c r="K149" s="30"/>
    </row>
    <row r="150" s="2" customFormat="1" ht="15" customHeight="1" spans="1:11">
      <c r="A150" s="15"/>
      <c r="B150" s="22"/>
      <c r="C150" s="22"/>
      <c r="D150" s="22"/>
      <c r="E150" s="22"/>
      <c r="F150" s="22"/>
      <c r="G150" s="14" t="s">
        <v>368</v>
      </c>
      <c r="H150" s="20"/>
      <c r="I150" s="14">
        <v>4</v>
      </c>
      <c r="J150" s="30">
        <v>0</v>
      </c>
      <c r="K150" s="30"/>
    </row>
    <row r="151" s="2" customFormat="1" ht="15" customHeight="1" spans="1:11">
      <c r="A151" s="15"/>
      <c r="B151" s="22"/>
      <c r="C151" s="22"/>
      <c r="D151" s="22"/>
      <c r="E151" s="22"/>
      <c r="F151" s="22"/>
      <c r="G151" s="14" t="s">
        <v>389</v>
      </c>
      <c r="H151" s="26" t="s">
        <v>130</v>
      </c>
      <c r="I151" s="14">
        <v>4</v>
      </c>
      <c r="J151" s="30">
        <v>0</v>
      </c>
      <c r="K151" s="30"/>
    </row>
    <row r="152" s="2" customFormat="1" ht="15" customHeight="1" spans="1:11">
      <c r="A152" s="15"/>
      <c r="B152" s="22" t="s">
        <v>389</v>
      </c>
      <c r="C152" s="22"/>
      <c r="D152" s="22"/>
      <c r="E152" s="22"/>
      <c r="F152" s="22"/>
      <c r="G152" s="14" t="s">
        <v>390</v>
      </c>
      <c r="H152" s="20"/>
      <c r="I152" s="14">
        <v>4</v>
      </c>
      <c r="J152" s="30">
        <v>0</v>
      </c>
      <c r="K152" s="30"/>
    </row>
    <row r="153" s="2" customFormat="1" ht="15" customHeight="1" spans="1:11">
      <c r="A153" s="15"/>
      <c r="B153" s="22"/>
      <c r="C153" s="22"/>
      <c r="D153" s="22"/>
      <c r="E153" s="22"/>
      <c r="F153" s="22"/>
      <c r="G153" s="14" t="s">
        <v>389</v>
      </c>
      <c r="H153" s="26" t="s">
        <v>118</v>
      </c>
      <c r="I153" s="14">
        <v>12</v>
      </c>
      <c r="J153" s="30">
        <v>0</v>
      </c>
      <c r="K153" s="30"/>
    </row>
    <row r="154" s="2" customFormat="1" ht="15" customHeight="1" spans="1:11">
      <c r="A154" s="15"/>
      <c r="B154" s="22"/>
      <c r="C154" s="22"/>
      <c r="D154" s="22"/>
      <c r="E154" s="22"/>
      <c r="F154" s="22"/>
      <c r="G154" s="14" t="s">
        <v>368</v>
      </c>
      <c r="H154" s="20"/>
      <c r="I154" s="14">
        <v>12</v>
      </c>
      <c r="J154" s="30">
        <v>0</v>
      </c>
      <c r="K154" s="30"/>
    </row>
    <row r="155" s="2" customFormat="1" ht="15" customHeight="1" spans="1:11">
      <c r="A155" s="15"/>
      <c r="B155" s="22"/>
      <c r="C155" s="22"/>
      <c r="D155" s="22"/>
      <c r="E155" s="22"/>
      <c r="F155" s="22"/>
      <c r="G155" s="14" t="s">
        <v>389</v>
      </c>
      <c r="H155" s="26" t="s">
        <v>120</v>
      </c>
      <c r="I155" s="14">
        <v>8</v>
      </c>
      <c r="J155" s="30">
        <v>0</v>
      </c>
      <c r="K155" s="30"/>
    </row>
    <row r="156" s="2" customFormat="1" ht="15" customHeight="1" spans="1:11">
      <c r="A156" s="15"/>
      <c r="B156" s="22"/>
      <c r="C156" s="22"/>
      <c r="D156" s="22"/>
      <c r="E156" s="22"/>
      <c r="F156" s="22"/>
      <c r="G156" s="14" t="s">
        <v>390</v>
      </c>
      <c r="H156" s="20"/>
      <c r="I156" s="14">
        <v>8</v>
      </c>
      <c r="J156" s="30">
        <v>0</v>
      </c>
      <c r="K156" s="30"/>
    </row>
    <row r="157" s="2" customFormat="1" ht="15" customHeight="1" spans="1:11">
      <c r="A157" s="15"/>
      <c r="B157" s="22"/>
      <c r="C157" s="22"/>
      <c r="D157" s="22"/>
      <c r="E157" s="22"/>
      <c r="F157" s="22"/>
      <c r="G157" s="14" t="s">
        <v>389</v>
      </c>
      <c r="H157" s="26" t="s">
        <v>116</v>
      </c>
      <c r="I157" s="14">
        <v>4</v>
      </c>
      <c r="J157" s="30">
        <v>0</v>
      </c>
      <c r="K157" s="30"/>
    </row>
    <row r="158" s="2" customFormat="1" ht="15" customHeight="1" spans="1:11">
      <c r="A158" s="15"/>
      <c r="B158" s="22"/>
      <c r="C158" s="22"/>
      <c r="D158" s="22"/>
      <c r="E158" s="22"/>
      <c r="F158" s="22"/>
      <c r="G158" s="14" t="s">
        <v>390</v>
      </c>
      <c r="H158" s="20"/>
      <c r="I158" s="14">
        <v>4</v>
      </c>
      <c r="J158" s="30">
        <v>0</v>
      </c>
      <c r="K158" s="30"/>
    </row>
    <row r="159" s="2" customFormat="1" ht="15" customHeight="1" spans="1:11">
      <c r="A159" s="15"/>
      <c r="B159" s="22"/>
      <c r="C159" s="22"/>
      <c r="D159" s="22"/>
      <c r="E159" s="22"/>
      <c r="F159" s="22"/>
      <c r="G159" s="14" t="s">
        <v>389</v>
      </c>
      <c r="H159" s="26" t="s">
        <v>124</v>
      </c>
      <c r="I159" s="14">
        <v>4</v>
      </c>
      <c r="J159" s="30">
        <v>0</v>
      </c>
      <c r="K159" s="30"/>
    </row>
    <row r="160" s="2" customFormat="1" ht="15" customHeight="1" spans="1:11">
      <c r="A160" s="15"/>
      <c r="B160" s="22"/>
      <c r="C160" s="22"/>
      <c r="D160" s="22"/>
      <c r="E160" s="22"/>
      <c r="F160" s="22"/>
      <c r="G160" s="14" t="s">
        <v>390</v>
      </c>
      <c r="H160" s="20"/>
      <c r="I160" s="14">
        <v>4</v>
      </c>
      <c r="J160" s="30">
        <v>0</v>
      </c>
      <c r="K160" s="30"/>
    </row>
    <row r="161" s="2" customFormat="1" ht="15" customHeight="1" spans="1:11">
      <c r="A161" s="15"/>
      <c r="B161" s="22"/>
      <c r="C161" s="22"/>
      <c r="D161" s="22"/>
      <c r="E161" s="22"/>
      <c r="F161" s="22"/>
      <c r="G161" s="14" t="s">
        <v>389</v>
      </c>
      <c r="H161" s="26" t="s">
        <v>99</v>
      </c>
      <c r="I161" s="14">
        <v>4</v>
      </c>
      <c r="J161" s="30">
        <v>0</v>
      </c>
      <c r="K161" s="30"/>
    </row>
    <row r="162" s="2" customFormat="1" ht="15" customHeight="1" spans="1:11">
      <c r="A162" s="15"/>
      <c r="B162" s="22"/>
      <c r="C162" s="22"/>
      <c r="D162" s="22"/>
      <c r="E162" s="22"/>
      <c r="F162" s="22"/>
      <c r="G162" s="14" t="s">
        <v>390</v>
      </c>
      <c r="H162" s="20"/>
      <c r="I162" s="14">
        <v>4</v>
      </c>
      <c r="J162" s="30">
        <v>0</v>
      </c>
      <c r="K162" s="30"/>
    </row>
    <row r="163" s="2" customFormat="1" ht="13" customHeight="1" spans="1:11">
      <c r="A163" s="44">
        <v>10</v>
      </c>
      <c r="B163" s="44"/>
      <c r="C163" s="21" t="s">
        <v>432</v>
      </c>
      <c r="D163" s="21" t="s">
        <v>432</v>
      </c>
      <c r="E163" s="21" t="s">
        <v>433</v>
      </c>
      <c r="F163" s="21">
        <v>2030</v>
      </c>
      <c r="G163" s="24" t="s">
        <v>302</v>
      </c>
      <c r="H163" s="24" t="s">
        <v>113</v>
      </c>
      <c r="I163" s="24">
        <v>12</v>
      </c>
      <c r="J163" s="21">
        <v>0</v>
      </c>
      <c r="K163" s="21"/>
    </row>
    <row r="164" s="2" customFormat="1" ht="13" customHeight="1" spans="1:11">
      <c r="A164" s="45"/>
      <c r="B164" s="45"/>
      <c r="C164" s="22"/>
      <c r="D164" s="22"/>
      <c r="E164" s="22"/>
      <c r="F164" s="22"/>
      <c r="G164" s="24" t="s">
        <v>434</v>
      </c>
      <c r="H164" s="24" t="s">
        <v>113</v>
      </c>
      <c r="I164" s="24">
        <v>-0.067</v>
      </c>
      <c r="J164" s="22"/>
      <c r="K164" s="22"/>
    </row>
    <row r="165" s="2" customFormat="1" ht="13" customHeight="1" spans="1:11">
      <c r="A165" s="45"/>
      <c r="B165" s="45"/>
      <c r="C165" s="22"/>
      <c r="D165" s="22"/>
      <c r="E165" s="22"/>
      <c r="F165" s="22"/>
      <c r="G165" s="14" t="s">
        <v>302</v>
      </c>
      <c r="H165" s="14" t="s">
        <v>113</v>
      </c>
      <c r="I165" s="14">
        <v>18</v>
      </c>
      <c r="J165" s="22"/>
      <c r="K165" s="22"/>
    </row>
    <row r="166" s="2" customFormat="1" ht="13" customHeight="1" spans="1:11">
      <c r="A166" s="45"/>
      <c r="B166" s="45"/>
      <c r="C166" s="22"/>
      <c r="D166" s="22"/>
      <c r="E166" s="22"/>
      <c r="F166" s="22"/>
      <c r="G166" s="24" t="s">
        <v>435</v>
      </c>
      <c r="H166" s="24" t="s">
        <v>36</v>
      </c>
      <c r="I166" s="24">
        <v>15</v>
      </c>
      <c r="J166" s="22"/>
      <c r="K166" s="22"/>
    </row>
    <row r="167" s="2" customFormat="1" ht="13" customHeight="1" spans="1:11">
      <c r="A167" s="45"/>
      <c r="B167" s="45"/>
      <c r="C167" s="22"/>
      <c r="D167" s="22"/>
      <c r="E167" s="22"/>
      <c r="F167" s="22"/>
      <c r="G167" s="24" t="s">
        <v>436</v>
      </c>
      <c r="H167" s="24" t="s">
        <v>36</v>
      </c>
      <c r="I167" s="47">
        <v>-0.492929</v>
      </c>
      <c r="J167" s="22"/>
      <c r="K167" s="22"/>
    </row>
    <row r="168" s="2" customFormat="1" ht="13" customHeight="1" spans="1:11">
      <c r="A168" s="45"/>
      <c r="B168" s="45"/>
      <c r="C168" s="22"/>
      <c r="D168" s="22"/>
      <c r="E168" s="22"/>
      <c r="F168" s="22"/>
      <c r="G168" s="24" t="s">
        <v>435</v>
      </c>
      <c r="H168" s="24" t="s">
        <v>36</v>
      </c>
      <c r="I168" s="24">
        <v>15</v>
      </c>
      <c r="J168" s="22"/>
      <c r="K168" s="22"/>
    </row>
    <row r="169" s="2" customFormat="1" ht="13" customHeight="1" spans="1:11">
      <c r="A169" s="45"/>
      <c r="B169" s="45"/>
      <c r="C169" s="22"/>
      <c r="D169" s="22"/>
      <c r="E169" s="22"/>
      <c r="F169" s="22"/>
      <c r="G169" s="24" t="s">
        <v>436</v>
      </c>
      <c r="H169" s="24" t="s">
        <v>36</v>
      </c>
      <c r="I169" s="24">
        <v>-1.659435</v>
      </c>
      <c r="J169" s="22"/>
      <c r="K169" s="22"/>
    </row>
    <row r="170" s="2" customFormat="1" ht="13" customHeight="1" spans="1:11">
      <c r="A170" s="45"/>
      <c r="B170" s="45"/>
      <c r="C170" s="22"/>
      <c r="D170" s="22"/>
      <c r="E170" s="22"/>
      <c r="F170" s="22"/>
      <c r="G170" s="24" t="s">
        <v>160</v>
      </c>
      <c r="H170" s="24" t="s">
        <v>116</v>
      </c>
      <c r="I170" s="24">
        <v>30</v>
      </c>
      <c r="J170" s="22"/>
      <c r="K170" s="22"/>
    </row>
    <row r="171" s="2" customFormat="1" ht="13" customHeight="1" spans="1:11">
      <c r="A171" s="45"/>
      <c r="B171" s="45"/>
      <c r="C171" s="22"/>
      <c r="D171" s="22"/>
      <c r="E171" s="22"/>
      <c r="F171" s="22"/>
      <c r="G171" s="24" t="s">
        <v>408</v>
      </c>
      <c r="H171" s="24" t="s">
        <v>116</v>
      </c>
      <c r="I171" s="24">
        <v>-1.3725</v>
      </c>
      <c r="J171" s="22"/>
      <c r="K171" s="22"/>
    </row>
    <row r="172" s="2" customFormat="1" ht="13" customHeight="1" spans="1:11">
      <c r="A172" s="45"/>
      <c r="B172" s="45"/>
      <c r="C172" s="22"/>
      <c r="D172" s="22"/>
      <c r="E172" s="22"/>
      <c r="F172" s="22"/>
      <c r="G172" s="14" t="s">
        <v>437</v>
      </c>
      <c r="H172" s="14" t="s">
        <v>118</v>
      </c>
      <c r="I172" s="14">
        <v>7</v>
      </c>
      <c r="J172" s="22"/>
      <c r="K172" s="22"/>
    </row>
    <row r="173" s="2" customFormat="1" ht="13" customHeight="1" spans="1:11">
      <c r="A173" s="45"/>
      <c r="B173" s="45"/>
      <c r="C173" s="22"/>
      <c r="D173" s="22"/>
      <c r="E173" s="22"/>
      <c r="F173" s="22"/>
      <c r="G173" s="14" t="s">
        <v>435</v>
      </c>
      <c r="H173" s="14" t="s">
        <v>124</v>
      </c>
      <c r="I173" s="14">
        <v>30</v>
      </c>
      <c r="J173" s="22"/>
      <c r="K173" s="22"/>
    </row>
    <row r="174" s="2" customFormat="1" ht="13" customHeight="1" spans="1:11">
      <c r="A174" s="45"/>
      <c r="B174" s="45"/>
      <c r="C174" s="22"/>
      <c r="D174" s="22"/>
      <c r="E174" s="22"/>
      <c r="F174" s="22"/>
      <c r="G174" s="24" t="s">
        <v>438</v>
      </c>
      <c r="H174" s="14" t="s">
        <v>123</v>
      </c>
      <c r="I174" s="14">
        <v>13.5</v>
      </c>
      <c r="J174" s="22"/>
      <c r="K174" s="22"/>
    </row>
    <row r="175" s="2" customFormat="1" ht="13" customHeight="1" spans="1:11">
      <c r="A175" s="45"/>
      <c r="B175" s="45"/>
      <c r="C175" s="22"/>
      <c r="D175" s="22"/>
      <c r="E175" s="22"/>
      <c r="F175" s="22"/>
      <c r="G175" s="14" t="s">
        <v>439</v>
      </c>
      <c r="H175" s="14" t="s">
        <v>98</v>
      </c>
      <c r="I175" s="14">
        <v>60</v>
      </c>
      <c r="J175" s="22"/>
      <c r="K175" s="22"/>
    </row>
    <row r="176" s="2" customFormat="1" ht="13" customHeight="1" spans="1:11">
      <c r="A176" s="45"/>
      <c r="B176" s="45"/>
      <c r="C176" s="22"/>
      <c r="D176" s="22"/>
      <c r="E176" s="22"/>
      <c r="F176" s="22"/>
      <c r="G176" s="14" t="s">
        <v>366</v>
      </c>
      <c r="H176" s="14" t="s">
        <v>38</v>
      </c>
      <c r="I176" s="14">
        <v>12.7</v>
      </c>
      <c r="J176" s="22"/>
      <c r="K176" s="22"/>
    </row>
    <row r="177" s="2" customFormat="1" ht="13" customHeight="1" spans="1:11">
      <c r="A177" s="45"/>
      <c r="B177" s="45"/>
      <c r="C177" s="22"/>
      <c r="D177" s="22"/>
      <c r="E177" s="22"/>
      <c r="F177" s="22"/>
      <c r="G177" s="14" t="s">
        <v>435</v>
      </c>
      <c r="H177" s="14" t="s">
        <v>36</v>
      </c>
      <c r="I177" s="14">
        <v>11</v>
      </c>
      <c r="J177" s="22"/>
      <c r="K177" s="22"/>
    </row>
    <row r="178" s="2" customFormat="1" ht="13" customHeight="1" spans="1:11">
      <c r="A178" s="45"/>
      <c r="B178" s="45"/>
      <c r="C178" s="22"/>
      <c r="D178" s="22"/>
      <c r="E178" s="22"/>
      <c r="F178" s="22"/>
      <c r="G178" s="14" t="s">
        <v>418</v>
      </c>
      <c r="H178" s="24" t="s">
        <v>440</v>
      </c>
      <c r="I178" s="14">
        <v>820</v>
      </c>
      <c r="J178" s="22"/>
      <c r="K178" s="22"/>
    </row>
    <row r="179" s="2" customFormat="1" ht="13" customHeight="1" spans="1:11">
      <c r="A179" s="45"/>
      <c r="B179" s="45"/>
      <c r="C179" s="22"/>
      <c r="D179" s="22"/>
      <c r="E179" s="22"/>
      <c r="F179" s="22"/>
      <c r="G179" s="14" t="s">
        <v>437</v>
      </c>
      <c r="H179" s="14" t="s">
        <v>118</v>
      </c>
      <c r="I179" s="14">
        <v>54.12</v>
      </c>
      <c r="J179" s="22"/>
      <c r="K179" s="22"/>
    </row>
    <row r="180" s="2" customFormat="1" ht="13" customHeight="1" spans="1:11">
      <c r="A180" s="45"/>
      <c r="B180" s="45"/>
      <c r="C180" s="22"/>
      <c r="D180" s="22"/>
      <c r="E180" s="22"/>
      <c r="F180" s="22"/>
      <c r="G180" s="14" t="s">
        <v>437</v>
      </c>
      <c r="H180" s="14" t="s">
        <v>118</v>
      </c>
      <c r="I180" s="14">
        <v>10</v>
      </c>
      <c r="J180" s="22"/>
      <c r="K180" s="22"/>
    </row>
    <row r="181" s="2" customFormat="1" ht="13" customHeight="1" spans="1:11">
      <c r="A181" s="45"/>
      <c r="B181" s="45"/>
      <c r="C181" s="22"/>
      <c r="D181" s="22"/>
      <c r="E181" s="22"/>
      <c r="F181" s="22"/>
      <c r="G181" s="14" t="s">
        <v>366</v>
      </c>
      <c r="H181" s="14" t="s">
        <v>38</v>
      </c>
      <c r="I181" s="14">
        <v>17.3</v>
      </c>
      <c r="J181" s="22"/>
      <c r="K181" s="22"/>
    </row>
    <row r="182" s="2" customFormat="1" ht="13" customHeight="1" spans="1:11">
      <c r="A182" s="45"/>
      <c r="B182" s="45"/>
      <c r="C182" s="22"/>
      <c r="D182" s="22"/>
      <c r="E182" s="22"/>
      <c r="F182" s="22"/>
      <c r="G182" s="14" t="s">
        <v>435</v>
      </c>
      <c r="H182" s="14" t="s">
        <v>146</v>
      </c>
      <c r="I182" s="14">
        <v>30</v>
      </c>
      <c r="J182" s="22"/>
      <c r="K182" s="22"/>
    </row>
    <row r="183" s="2" customFormat="1" ht="13" customHeight="1" spans="1:11">
      <c r="A183" s="45"/>
      <c r="B183" s="45"/>
      <c r="C183" s="22"/>
      <c r="D183" s="22"/>
      <c r="E183" s="22"/>
      <c r="F183" s="22"/>
      <c r="G183" s="14" t="s">
        <v>160</v>
      </c>
      <c r="H183" s="14" t="s">
        <v>99</v>
      </c>
      <c r="I183" s="14">
        <v>30</v>
      </c>
      <c r="J183" s="22"/>
      <c r="K183" s="22"/>
    </row>
    <row r="184" s="2" customFormat="1" ht="13" customHeight="1" spans="1:11">
      <c r="A184" s="45"/>
      <c r="B184" s="45"/>
      <c r="C184" s="22"/>
      <c r="D184" s="22"/>
      <c r="E184" s="22"/>
      <c r="F184" s="22"/>
      <c r="G184" s="24" t="s">
        <v>438</v>
      </c>
      <c r="H184" s="14" t="s">
        <v>123</v>
      </c>
      <c r="I184" s="14">
        <v>16.5</v>
      </c>
      <c r="J184" s="22"/>
      <c r="K184" s="22"/>
    </row>
    <row r="185" s="2" customFormat="1" ht="13" customHeight="1" spans="1:11">
      <c r="A185" s="45"/>
      <c r="B185" s="45"/>
      <c r="C185" s="22"/>
      <c r="D185" s="22"/>
      <c r="E185" s="22"/>
      <c r="F185" s="22"/>
      <c r="G185" s="14" t="s">
        <v>384</v>
      </c>
      <c r="H185" s="14" t="s">
        <v>122</v>
      </c>
      <c r="I185" s="14">
        <v>30</v>
      </c>
      <c r="J185" s="22"/>
      <c r="K185" s="22"/>
    </row>
    <row r="186" s="2" customFormat="1" ht="13" customHeight="1" spans="1:11">
      <c r="A186" s="45"/>
      <c r="B186" s="45"/>
      <c r="C186" s="22"/>
      <c r="D186" s="22"/>
      <c r="E186" s="22"/>
      <c r="F186" s="22"/>
      <c r="G186" s="14" t="s">
        <v>437</v>
      </c>
      <c r="H186" s="14" t="s">
        <v>99</v>
      </c>
      <c r="I186" s="14">
        <v>19</v>
      </c>
      <c r="J186" s="22"/>
      <c r="K186" s="22"/>
    </row>
    <row r="187" s="2" customFormat="1" ht="13" customHeight="1" spans="1:11">
      <c r="A187" s="45"/>
      <c r="B187" s="45"/>
      <c r="C187" s="22"/>
      <c r="D187" s="22"/>
      <c r="E187" s="22"/>
      <c r="F187" s="22"/>
      <c r="G187" s="14" t="s">
        <v>441</v>
      </c>
      <c r="H187" s="14" t="s">
        <v>112</v>
      </c>
      <c r="I187" s="14">
        <v>48.5</v>
      </c>
      <c r="J187" s="22"/>
      <c r="K187" s="22"/>
    </row>
    <row r="188" s="2" customFormat="1" ht="13" customHeight="1" spans="1:11">
      <c r="A188" s="45"/>
      <c r="B188" s="45" t="s">
        <v>245</v>
      </c>
      <c r="C188" s="22"/>
      <c r="D188" s="22"/>
      <c r="E188" s="22"/>
      <c r="F188" s="22"/>
      <c r="G188" s="14" t="s">
        <v>369</v>
      </c>
      <c r="H188" s="14" t="s">
        <v>78</v>
      </c>
      <c r="I188" s="24">
        <v>170</v>
      </c>
      <c r="J188" s="22"/>
      <c r="K188" s="22"/>
    </row>
    <row r="189" s="2" customFormat="1" ht="13" customHeight="1" spans="1:11">
      <c r="A189" s="45"/>
      <c r="B189" s="45"/>
      <c r="C189" s="22"/>
      <c r="D189" s="22"/>
      <c r="E189" s="22"/>
      <c r="F189" s="22"/>
      <c r="G189" s="14" t="s">
        <v>436</v>
      </c>
      <c r="H189" s="14" t="s">
        <v>78</v>
      </c>
      <c r="I189" s="24">
        <v>-0.8468</v>
      </c>
      <c r="J189" s="22"/>
      <c r="K189" s="22"/>
    </row>
    <row r="190" s="2" customFormat="1" ht="13" customHeight="1" spans="1:11">
      <c r="A190" s="45"/>
      <c r="B190" s="45"/>
      <c r="C190" s="22"/>
      <c r="D190" s="22"/>
      <c r="E190" s="22"/>
      <c r="F190" s="22"/>
      <c r="G190" s="24" t="s">
        <v>442</v>
      </c>
      <c r="H190" s="14" t="s">
        <v>80</v>
      </c>
      <c r="I190" s="14">
        <v>18.9</v>
      </c>
      <c r="J190" s="22"/>
      <c r="K190" s="22"/>
    </row>
    <row r="191" s="2" customFormat="1" ht="13" customHeight="1" spans="1:11">
      <c r="A191" s="45"/>
      <c r="B191" s="45"/>
      <c r="C191" s="22"/>
      <c r="D191" s="22"/>
      <c r="E191" s="22"/>
      <c r="F191" s="22"/>
      <c r="G191" s="14" t="s">
        <v>437</v>
      </c>
      <c r="H191" s="14" t="s">
        <v>96</v>
      </c>
      <c r="I191" s="14">
        <v>60</v>
      </c>
      <c r="J191" s="22"/>
      <c r="K191" s="22"/>
    </row>
    <row r="192" s="2" customFormat="1" ht="13" customHeight="1" spans="1:11">
      <c r="A192" s="45"/>
      <c r="B192" s="45"/>
      <c r="C192" s="22"/>
      <c r="D192" s="22"/>
      <c r="E192" s="22"/>
      <c r="F192" s="22"/>
      <c r="G192" s="24" t="s">
        <v>435</v>
      </c>
      <c r="H192" s="24" t="s">
        <v>36</v>
      </c>
      <c r="I192" s="24">
        <v>19</v>
      </c>
      <c r="J192" s="22"/>
      <c r="K192" s="22"/>
    </row>
    <row r="193" s="2" customFormat="1" ht="13" customHeight="1" spans="1:11">
      <c r="A193" s="45"/>
      <c r="B193" s="45"/>
      <c r="C193" s="22"/>
      <c r="D193" s="22"/>
      <c r="E193" s="22"/>
      <c r="F193" s="22"/>
      <c r="G193" s="24" t="s">
        <v>436</v>
      </c>
      <c r="H193" s="24" t="s">
        <v>36</v>
      </c>
      <c r="I193" s="24">
        <v>-0.2</v>
      </c>
      <c r="J193" s="22"/>
      <c r="K193" s="22"/>
    </row>
    <row r="194" s="2" customFormat="1" ht="13" customHeight="1" spans="1:11">
      <c r="A194" s="45"/>
      <c r="B194" s="45"/>
      <c r="C194" s="22"/>
      <c r="D194" s="22"/>
      <c r="E194" s="22"/>
      <c r="F194" s="22"/>
      <c r="G194" s="14" t="s">
        <v>443</v>
      </c>
      <c r="H194" s="14" t="s">
        <v>97</v>
      </c>
      <c r="I194" s="14">
        <v>30</v>
      </c>
      <c r="J194" s="22"/>
      <c r="K194" s="22"/>
    </row>
    <row r="195" s="2" customFormat="1" ht="13" customHeight="1" spans="1:11">
      <c r="A195" s="45"/>
      <c r="B195" s="45"/>
      <c r="C195" s="22"/>
      <c r="D195" s="22"/>
      <c r="E195" s="22"/>
      <c r="F195" s="22"/>
      <c r="G195" s="14" t="s">
        <v>441</v>
      </c>
      <c r="H195" s="14" t="s">
        <v>112</v>
      </c>
      <c r="I195" s="14">
        <v>30</v>
      </c>
      <c r="J195" s="22"/>
      <c r="K195" s="22"/>
    </row>
    <row r="196" s="2" customFormat="1" ht="13" customHeight="1" spans="1:11">
      <c r="A196" s="45"/>
      <c r="B196" s="45"/>
      <c r="C196" s="22"/>
      <c r="D196" s="22"/>
      <c r="E196" s="22"/>
      <c r="F196" s="22"/>
      <c r="G196" s="14" t="s">
        <v>434</v>
      </c>
      <c r="H196" s="14" t="s">
        <v>112</v>
      </c>
      <c r="I196" s="24">
        <v>5.552264</v>
      </c>
      <c r="J196" s="22"/>
      <c r="K196" s="22"/>
    </row>
    <row r="197" s="2" customFormat="1" ht="13" customHeight="1" spans="1:11">
      <c r="A197" s="45"/>
      <c r="B197" s="45"/>
      <c r="C197" s="22"/>
      <c r="D197" s="22"/>
      <c r="E197" s="22"/>
      <c r="F197" s="22"/>
      <c r="G197" s="14" t="s">
        <v>300</v>
      </c>
      <c r="H197" s="14" t="s">
        <v>133</v>
      </c>
      <c r="I197" s="14">
        <v>30</v>
      </c>
      <c r="J197" s="22"/>
      <c r="K197" s="22"/>
    </row>
    <row r="198" s="2" customFormat="1" ht="13" customHeight="1" spans="1:11">
      <c r="A198" s="45"/>
      <c r="B198" s="45"/>
      <c r="C198" s="22"/>
      <c r="D198" s="22"/>
      <c r="E198" s="22"/>
      <c r="F198" s="22"/>
      <c r="G198" s="14" t="s">
        <v>444</v>
      </c>
      <c r="H198" s="14" t="s">
        <v>120</v>
      </c>
      <c r="I198" s="14">
        <v>30</v>
      </c>
      <c r="J198" s="22"/>
      <c r="K198" s="22"/>
    </row>
    <row r="199" s="2" customFormat="1" ht="13" customHeight="1" spans="1:11">
      <c r="A199" s="45"/>
      <c r="B199" s="45"/>
      <c r="C199" s="22"/>
      <c r="D199" s="22"/>
      <c r="E199" s="22"/>
      <c r="F199" s="22"/>
      <c r="G199" s="14" t="s">
        <v>156</v>
      </c>
      <c r="H199" s="14" t="s">
        <v>34</v>
      </c>
      <c r="I199" s="14">
        <v>254</v>
      </c>
      <c r="J199" s="22"/>
      <c r="K199" s="22"/>
    </row>
    <row r="200" s="2" customFormat="1" ht="13" customHeight="1" spans="1:11">
      <c r="A200" s="45"/>
      <c r="B200" s="45"/>
      <c r="C200" s="22"/>
      <c r="D200" s="22"/>
      <c r="E200" s="22"/>
      <c r="F200" s="22"/>
      <c r="G200" s="14" t="s">
        <v>160</v>
      </c>
      <c r="H200" s="14" t="s">
        <v>34</v>
      </c>
      <c r="I200" s="14">
        <v>19.48</v>
      </c>
      <c r="J200" s="22"/>
      <c r="K200" s="22"/>
    </row>
    <row r="201" s="2" customFormat="1" ht="13" customHeight="1" spans="1:11">
      <c r="A201" s="45"/>
      <c r="B201" s="45"/>
      <c r="C201" s="22"/>
      <c r="D201" s="22"/>
      <c r="E201" s="22"/>
      <c r="F201" s="22"/>
      <c r="G201" s="14" t="s">
        <v>408</v>
      </c>
      <c r="H201" s="14" t="s">
        <v>34</v>
      </c>
      <c r="I201" s="24">
        <v>-0.9136</v>
      </c>
      <c r="J201" s="22"/>
      <c r="K201" s="22"/>
    </row>
    <row r="202" s="2" customFormat="1" ht="13" customHeight="1" spans="1:11">
      <c r="A202" s="45"/>
      <c r="B202" s="45"/>
      <c r="C202" s="22"/>
      <c r="D202" s="22"/>
      <c r="E202" s="22"/>
      <c r="F202" s="22"/>
      <c r="G202" s="14" t="s">
        <v>445</v>
      </c>
      <c r="H202" s="14" t="s">
        <v>30</v>
      </c>
      <c r="I202" s="14">
        <v>19.2</v>
      </c>
      <c r="J202" s="22"/>
      <c r="K202" s="22"/>
    </row>
    <row r="203" s="2" customFormat="1" ht="13" customHeight="1" spans="1:11">
      <c r="A203" s="45"/>
      <c r="B203" s="45"/>
      <c r="C203" s="22"/>
      <c r="D203" s="22"/>
      <c r="E203" s="22"/>
      <c r="F203" s="22"/>
      <c r="G203" s="14" t="s">
        <v>328</v>
      </c>
      <c r="H203" s="14" t="s">
        <v>25</v>
      </c>
      <c r="I203" s="14">
        <v>19.8</v>
      </c>
      <c r="J203" s="22"/>
      <c r="K203" s="22"/>
    </row>
    <row r="204" s="2" customFormat="1" ht="13" customHeight="1" spans="1:11">
      <c r="A204" s="45"/>
      <c r="B204" s="45"/>
      <c r="C204" s="22"/>
      <c r="D204" s="22"/>
      <c r="E204" s="22"/>
      <c r="F204" s="22"/>
      <c r="G204" s="14" t="s">
        <v>385</v>
      </c>
      <c r="H204" s="24" t="s">
        <v>98</v>
      </c>
      <c r="I204" s="14">
        <v>10</v>
      </c>
      <c r="J204" s="22"/>
      <c r="K204" s="22"/>
    </row>
    <row r="205" s="2" customFormat="1" ht="13" customHeight="1" spans="1:11">
      <c r="A205" s="45"/>
      <c r="B205" s="45"/>
      <c r="C205" s="22"/>
      <c r="D205" s="22"/>
      <c r="E205" s="22"/>
      <c r="F205" s="22"/>
      <c r="G205" s="24" t="s">
        <v>445</v>
      </c>
      <c r="H205" s="24" t="s">
        <v>98</v>
      </c>
      <c r="I205" s="24">
        <v>1.8</v>
      </c>
      <c r="J205" s="22"/>
      <c r="K205" s="22"/>
    </row>
    <row r="206" s="2" customFormat="1" ht="13" customHeight="1" spans="1:11">
      <c r="A206" s="45"/>
      <c r="B206" s="45"/>
      <c r="C206" s="22"/>
      <c r="D206" s="22"/>
      <c r="E206" s="22"/>
      <c r="F206" s="22"/>
      <c r="G206" s="24" t="s">
        <v>445</v>
      </c>
      <c r="H206" s="24" t="s">
        <v>116</v>
      </c>
      <c r="I206" s="24">
        <v>1.2</v>
      </c>
      <c r="J206" s="22"/>
      <c r="K206" s="22"/>
    </row>
    <row r="207" s="2" customFormat="1" ht="13" customHeight="1" spans="1:11">
      <c r="A207" s="45"/>
      <c r="B207" s="45"/>
      <c r="C207" s="22"/>
      <c r="D207" s="22"/>
      <c r="E207" s="22"/>
      <c r="F207" s="22"/>
      <c r="G207" s="24" t="s">
        <v>445</v>
      </c>
      <c r="H207" s="24" t="s">
        <v>124</v>
      </c>
      <c r="I207" s="24">
        <v>1.2</v>
      </c>
      <c r="J207" s="22"/>
      <c r="K207" s="22"/>
    </row>
    <row r="208" s="2" customFormat="1" ht="13" customHeight="1" spans="1:11">
      <c r="A208" s="45"/>
      <c r="B208" s="45"/>
      <c r="C208" s="22"/>
      <c r="D208" s="22"/>
      <c r="E208" s="22"/>
      <c r="F208" s="22"/>
      <c r="G208" s="24" t="s">
        <v>445</v>
      </c>
      <c r="H208" s="24" t="s">
        <v>96</v>
      </c>
      <c r="I208" s="24">
        <v>1.9</v>
      </c>
      <c r="J208" s="22"/>
      <c r="K208" s="22"/>
    </row>
    <row r="209" s="2" customFormat="1" ht="13" customHeight="1" spans="1:11">
      <c r="A209" s="45"/>
      <c r="B209" s="45"/>
      <c r="C209" s="22"/>
      <c r="D209" s="22"/>
      <c r="E209" s="22"/>
      <c r="F209" s="22"/>
      <c r="G209" s="14" t="s">
        <v>446</v>
      </c>
      <c r="H209" s="14" t="s">
        <v>118</v>
      </c>
      <c r="I209" s="14">
        <v>1.6</v>
      </c>
      <c r="J209" s="22"/>
      <c r="K209" s="22"/>
    </row>
    <row r="210" s="2" customFormat="1" ht="13" customHeight="1" spans="1:11">
      <c r="A210" s="45"/>
      <c r="B210" s="45"/>
      <c r="C210" s="22"/>
      <c r="D210" s="22"/>
      <c r="E210" s="22"/>
      <c r="F210" s="22"/>
      <c r="G210" s="14" t="s">
        <v>446</v>
      </c>
      <c r="H210" s="14" t="s">
        <v>78</v>
      </c>
      <c r="I210" s="14">
        <v>2.8</v>
      </c>
      <c r="J210" s="22"/>
      <c r="K210" s="22"/>
    </row>
    <row r="211" s="2" customFormat="1" ht="13" customHeight="1" spans="1:11">
      <c r="A211" s="45"/>
      <c r="B211" s="45"/>
      <c r="C211" s="22"/>
      <c r="D211" s="22"/>
      <c r="E211" s="22"/>
      <c r="F211" s="22"/>
      <c r="G211" s="14" t="s">
        <v>447</v>
      </c>
      <c r="H211" s="14" t="s">
        <v>146</v>
      </c>
      <c r="I211" s="14">
        <v>1.2</v>
      </c>
      <c r="J211" s="22"/>
      <c r="K211" s="22"/>
    </row>
    <row r="212" s="2" customFormat="1" ht="13" customHeight="1" spans="1:11">
      <c r="A212" s="45"/>
      <c r="B212" s="45"/>
      <c r="C212" s="22"/>
      <c r="D212" s="22"/>
      <c r="E212" s="22"/>
      <c r="F212" s="22"/>
      <c r="G212" s="14" t="s">
        <v>447</v>
      </c>
      <c r="H212" s="24" t="s">
        <v>440</v>
      </c>
      <c r="I212" s="14">
        <v>4</v>
      </c>
      <c r="J212" s="22"/>
      <c r="K212" s="22"/>
    </row>
    <row r="213" s="2" customFormat="1" ht="13" customHeight="1" spans="1:11">
      <c r="A213" s="45"/>
      <c r="B213" s="45"/>
      <c r="C213" s="22"/>
      <c r="D213" s="22"/>
      <c r="E213" s="22"/>
      <c r="F213" s="22"/>
      <c r="G213" s="14" t="s">
        <v>447</v>
      </c>
      <c r="H213" s="14" t="s">
        <v>112</v>
      </c>
      <c r="I213" s="14">
        <v>1.5</v>
      </c>
      <c r="J213" s="22"/>
      <c r="K213" s="22"/>
    </row>
    <row r="214" s="2" customFormat="1" ht="13" customHeight="1" spans="1:11">
      <c r="A214" s="45"/>
      <c r="B214" s="45"/>
      <c r="C214" s="22"/>
      <c r="D214" s="22"/>
      <c r="E214" s="22"/>
      <c r="F214" s="22"/>
      <c r="G214" s="14" t="s">
        <v>448</v>
      </c>
      <c r="H214" s="14" t="s">
        <v>34</v>
      </c>
      <c r="I214" s="14">
        <v>2.8</v>
      </c>
      <c r="J214" s="22"/>
      <c r="K214" s="22"/>
    </row>
    <row r="215" s="2" customFormat="1" ht="12" customHeight="1" spans="1:11">
      <c r="A215" s="12" t="s">
        <v>449</v>
      </c>
      <c r="B215" s="14" t="s">
        <v>156</v>
      </c>
      <c r="C215" s="14" t="s">
        <v>450</v>
      </c>
      <c r="D215" s="48" t="s">
        <v>451</v>
      </c>
      <c r="E215" s="48" t="s">
        <v>16</v>
      </c>
      <c r="F215" s="48">
        <v>122</v>
      </c>
      <c r="G215" s="14" t="s">
        <v>418</v>
      </c>
      <c r="H215" s="14" t="s">
        <v>166</v>
      </c>
      <c r="I215" s="14">
        <v>102</v>
      </c>
      <c r="J215" s="24">
        <v>0</v>
      </c>
      <c r="K215" s="24"/>
    </row>
    <row r="216" s="2" customFormat="1" ht="19" customHeight="1" spans="1:11">
      <c r="A216" s="15"/>
      <c r="B216" s="14"/>
      <c r="C216" s="14"/>
      <c r="D216" s="49"/>
      <c r="E216" s="49"/>
      <c r="F216" s="49"/>
      <c r="G216" s="14" t="s">
        <v>385</v>
      </c>
      <c r="H216" s="14" t="s">
        <v>33</v>
      </c>
      <c r="I216" s="14">
        <v>20</v>
      </c>
      <c r="J216" s="24">
        <v>0</v>
      </c>
      <c r="K216" s="24"/>
    </row>
    <row r="217" s="2" customFormat="1" ht="12" customHeight="1" spans="1:11">
      <c r="A217" s="15"/>
      <c r="B217" s="14"/>
      <c r="C217" s="14"/>
      <c r="D217" s="26" t="s">
        <v>452</v>
      </c>
      <c r="E217" s="26" t="s">
        <v>16</v>
      </c>
      <c r="F217" s="26">
        <v>4295</v>
      </c>
      <c r="G217" s="14" t="s">
        <v>368</v>
      </c>
      <c r="H217" s="14" t="s">
        <v>78</v>
      </c>
      <c r="I217" s="14">
        <v>2685.96038</v>
      </c>
      <c r="J217" s="24">
        <v>0</v>
      </c>
      <c r="K217" s="24"/>
    </row>
    <row r="218" s="2" customFormat="1" ht="12" customHeight="1" spans="1:11">
      <c r="A218" s="15"/>
      <c r="B218" s="14"/>
      <c r="C218" s="14"/>
      <c r="D218" s="50"/>
      <c r="E218" s="50"/>
      <c r="F218" s="50"/>
      <c r="G218" s="14" t="s">
        <v>368</v>
      </c>
      <c r="H218" s="14" t="s">
        <v>78</v>
      </c>
      <c r="I218" s="14">
        <v>578.0977</v>
      </c>
      <c r="J218" s="24">
        <v>0</v>
      </c>
      <c r="K218" s="24"/>
    </row>
    <row r="219" s="2" customFormat="1" ht="12" customHeight="1" spans="1:11">
      <c r="A219" s="15"/>
      <c r="B219" s="14"/>
      <c r="C219" s="14"/>
      <c r="D219" s="50"/>
      <c r="E219" s="50"/>
      <c r="F219" s="50"/>
      <c r="G219" s="14" t="s">
        <v>368</v>
      </c>
      <c r="H219" s="14" t="s">
        <v>78</v>
      </c>
      <c r="I219" s="14">
        <v>220.523</v>
      </c>
      <c r="J219" s="24">
        <v>0</v>
      </c>
      <c r="K219" s="24"/>
    </row>
    <row r="220" s="2" customFormat="1" ht="12" customHeight="1" spans="1:11">
      <c r="A220" s="15"/>
      <c r="B220" s="14"/>
      <c r="C220" s="14"/>
      <c r="D220" s="50"/>
      <c r="E220" s="50"/>
      <c r="F220" s="50"/>
      <c r="G220" s="14" t="s">
        <v>418</v>
      </c>
      <c r="H220" s="14" t="s">
        <v>166</v>
      </c>
      <c r="I220" s="14">
        <v>745.2818</v>
      </c>
      <c r="J220" s="24">
        <v>0</v>
      </c>
      <c r="K220" s="24"/>
    </row>
    <row r="221" s="2" customFormat="1" ht="12" customHeight="1" spans="1:11">
      <c r="A221" s="51"/>
      <c r="B221" s="14"/>
      <c r="C221" s="14"/>
      <c r="D221" s="20"/>
      <c r="E221" s="20"/>
      <c r="F221" s="20"/>
      <c r="G221" s="14" t="s">
        <v>369</v>
      </c>
      <c r="H221" s="14" t="s">
        <v>25</v>
      </c>
      <c r="I221" s="14">
        <v>65.13712</v>
      </c>
      <c r="J221" s="24">
        <v>0</v>
      </c>
      <c r="K221" s="24"/>
    </row>
    <row r="222" s="2" customFormat="1" ht="32" customHeight="1" spans="1:11">
      <c r="A222" s="12" t="s">
        <v>453</v>
      </c>
      <c r="B222" s="48" t="s">
        <v>454</v>
      </c>
      <c r="C222" s="48" t="s">
        <v>455</v>
      </c>
      <c r="D222" s="52" t="s">
        <v>456</v>
      </c>
      <c r="E222" s="19" t="s">
        <v>16</v>
      </c>
      <c r="F222" s="14">
        <v>460</v>
      </c>
      <c r="G222" s="14" t="s">
        <v>418</v>
      </c>
      <c r="H222" s="14" t="s">
        <v>166</v>
      </c>
      <c r="I222" s="14">
        <v>460</v>
      </c>
      <c r="J222" s="24">
        <f>F222-I222</f>
        <v>0</v>
      </c>
      <c r="K222" s="24"/>
    </row>
    <row r="223" s="2" customFormat="1" ht="32" customHeight="1" spans="1:11">
      <c r="A223" s="51"/>
      <c r="B223" s="49"/>
      <c r="C223" s="49"/>
      <c r="D223" s="52" t="s">
        <v>457</v>
      </c>
      <c r="E223" s="19" t="s">
        <v>16</v>
      </c>
      <c r="F223" s="14">
        <v>100</v>
      </c>
      <c r="G223" s="14" t="s">
        <v>418</v>
      </c>
      <c r="H223" s="14" t="s">
        <v>166</v>
      </c>
      <c r="I223" s="14">
        <v>100</v>
      </c>
      <c r="J223" s="24">
        <f>F223-I223</f>
        <v>0</v>
      </c>
      <c r="K223" s="24"/>
    </row>
    <row r="224" s="2" customFormat="1" ht="14" customHeight="1" spans="1:11">
      <c r="A224" s="37" t="s">
        <v>458</v>
      </c>
      <c r="B224" s="21" t="s">
        <v>459</v>
      </c>
      <c r="C224" s="21" t="s">
        <v>460</v>
      </c>
      <c r="D224" s="24" t="s">
        <v>461</v>
      </c>
      <c r="E224" s="24" t="s">
        <v>77</v>
      </c>
      <c r="F224" s="24">
        <v>6660</v>
      </c>
      <c r="G224" s="24" t="s">
        <v>435</v>
      </c>
      <c r="H224" s="24" t="s">
        <v>120</v>
      </c>
      <c r="I224" s="24">
        <v>96</v>
      </c>
      <c r="J224" s="21">
        <v>0</v>
      </c>
      <c r="K224" s="21"/>
    </row>
    <row r="225" s="2" customFormat="1" ht="14" customHeight="1" spans="1:11">
      <c r="A225" s="37"/>
      <c r="B225" s="22"/>
      <c r="C225" s="22"/>
      <c r="D225" s="24"/>
      <c r="E225" s="24"/>
      <c r="F225" s="24"/>
      <c r="G225" s="24" t="s">
        <v>436</v>
      </c>
      <c r="H225" s="24" t="s">
        <v>120</v>
      </c>
      <c r="I225" s="24">
        <v>-1.541</v>
      </c>
      <c r="J225" s="22"/>
      <c r="K225" s="22"/>
    </row>
    <row r="226" s="2" customFormat="1" ht="14" customHeight="1" spans="1:11">
      <c r="A226" s="37"/>
      <c r="B226" s="22"/>
      <c r="C226" s="22"/>
      <c r="D226" s="24"/>
      <c r="E226" s="24"/>
      <c r="F226" s="24"/>
      <c r="G226" s="14" t="s">
        <v>299</v>
      </c>
      <c r="H226" s="19" t="s">
        <v>78</v>
      </c>
      <c r="I226" s="14">
        <v>3512.825</v>
      </c>
      <c r="J226" s="22"/>
      <c r="K226" s="22"/>
    </row>
    <row r="227" s="2" customFormat="1" ht="14" customHeight="1" spans="1:11">
      <c r="A227" s="37"/>
      <c r="B227" s="22"/>
      <c r="C227" s="22"/>
      <c r="D227" s="24"/>
      <c r="E227" s="24"/>
      <c r="F227" s="24"/>
      <c r="G227" s="14" t="s">
        <v>299</v>
      </c>
      <c r="H227" s="19" t="s">
        <v>78</v>
      </c>
      <c r="I227" s="14">
        <v>820</v>
      </c>
      <c r="J227" s="22"/>
      <c r="K227" s="22"/>
    </row>
    <row r="228" s="2" customFormat="1" ht="14" customHeight="1" spans="1:11">
      <c r="A228" s="37"/>
      <c r="B228" s="22"/>
      <c r="C228" s="22"/>
      <c r="D228" s="24"/>
      <c r="E228" s="24"/>
      <c r="F228" s="24"/>
      <c r="G228" s="14" t="s">
        <v>442</v>
      </c>
      <c r="H228" s="14" t="s">
        <v>80</v>
      </c>
      <c r="I228" s="14">
        <v>16</v>
      </c>
      <c r="J228" s="22"/>
      <c r="K228" s="22"/>
    </row>
    <row r="229" s="2" customFormat="1" ht="14" customHeight="1" spans="1:11">
      <c r="A229" s="37"/>
      <c r="B229" s="22"/>
      <c r="C229" s="22"/>
      <c r="D229" s="24"/>
      <c r="E229" s="24"/>
      <c r="F229" s="24"/>
      <c r="G229" s="14" t="s">
        <v>160</v>
      </c>
      <c r="H229" s="24" t="s">
        <v>47</v>
      </c>
      <c r="I229" s="14">
        <v>39</v>
      </c>
      <c r="J229" s="22"/>
      <c r="K229" s="22"/>
    </row>
    <row r="230" s="2" customFormat="1" ht="14" customHeight="1" spans="1:11">
      <c r="A230" s="37"/>
      <c r="B230" s="22"/>
      <c r="C230" s="22"/>
      <c r="D230" s="24"/>
      <c r="E230" s="24"/>
      <c r="F230" s="24"/>
      <c r="G230" s="14" t="s">
        <v>418</v>
      </c>
      <c r="H230" s="14" t="s">
        <v>34</v>
      </c>
      <c r="I230" s="14">
        <v>2000</v>
      </c>
      <c r="J230" s="22"/>
      <c r="K230" s="22"/>
    </row>
    <row r="231" s="2" customFormat="1" ht="14" customHeight="1" spans="1:11">
      <c r="A231" s="37"/>
      <c r="B231" s="22"/>
      <c r="C231" s="22"/>
      <c r="D231" s="24"/>
      <c r="E231" s="24"/>
      <c r="F231" s="24"/>
      <c r="G231" s="14" t="s">
        <v>438</v>
      </c>
      <c r="H231" s="14" t="s">
        <v>462</v>
      </c>
      <c r="I231" s="14">
        <v>20</v>
      </c>
      <c r="J231" s="22"/>
      <c r="K231" s="22"/>
    </row>
    <row r="232" s="2" customFormat="1" ht="14" customHeight="1" spans="1:11">
      <c r="A232" s="37"/>
      <c r="B232" s="22"/>
      <c r="C232" s="22"/>
      <c r="D232" s="24"/>
      <c r="E232" s="24"/>
      <c r="F232" s="24"/>
      <c r="G232" s="24" t="s">
        <v>328</v>
      </c>
      <c r="H232" s="24" t="s">
        <v>25</v>
      </c>
      <c r="I232" s="24">
        <v>15</v>
      </c>
      <c r="J232" s="22"/>
      <c r="K232" s="22"/>
    </row>
    <row r="233" s="2" customFormat="1" ht="14" customHeight="1" spans="1:11">
      <c r="A233" s="37"/>
      <c r="B233" s="22"/>
      <c r="C233" s="22"/>
      <c r="D233" s="24"/>
      <c r="E233" s="24"/>
      <c r="F233" s="24"/>
      <c r="G233" s="24" t="s">
        <v>436</v>
      </c>
      <c r="H233" s="24" t="s">
        <v>25</v>
      </c>
      <c r="I233" s="24">
        <v>-1.08</v>
      </c>
      <c r="J233" s="22"/>
      <c r="K233" s="22"/>
    </row>
    <row r="234" s="2" customFormat="1" ht="14" customHeight="1" spans="1:11">
      <c r="A234" s="37"/>
      <c r="B234" s="22"/>
      <c r="C234" s="22"/>
      <c r="D234" s="24"/>
      <c r="E234" s="24"/>
      <c r="F234" s="24"/>
      <c r="G234" s="24" t="s">
        <v>412</v>
      </c>
      <c r="H234" s="24" t="s">
        <v>463</v>
      </c>
      <c r="I234" s="24">
        <v>19</v>
      </c>
      <c r="J234" s="22"/>
      <c r="K234" s="22"/>
    </row>
    <row r="235" s="2" customFormat="1" ht="14" customHeight="1" spans="1:11">
      <c r="A235" s="37"/>
      <c r="B235" s="22"/>
      <c r="C235" s="22"/>
      <c r="D235" s="24"/>
      <c r="E235" s="24"/>
      <c r="F235" s="24"/>
      <c r="G235" s="24" t="s">
        <v>436</v>
      </c>
      <c r="H235" s="24" t="s">
        <v>463</v>
      </c>
      <c r="I235" s="24">
        <v>-0.15</v>
      </c>
      <c r="J235" s="22"/>
      <c r="K235" s="22"/>
    </row>
    <row r="236" s="2" customFormat="1" ht="14" customHeight="1" spans="1:11">
      <c r="A236" s="37"/>
      <c r="B236" s="22"/>
      <c r="C236" s="22"/>
      <c r="D236" s="24"/>
      <c r="E236" s="24"/>
      <c r="F236" s="24"/>
      <c r="G236" s="14" t="s">
        <v>448</v>
      </c>
      <c r="H236" s="14" t="s">
        <v>94</v>
      </c>
      <c r="I236" s="14">
        <v>18</v>
      </c>
      <c r="J236" s="22"/>
      <c r="K236" s="22"/>
    </row>
    <row r="237" s="2" customFormat="1" ht="14" customHeight="1" spans="1:11">
      <c r="A237" s="37"/>
      <c r="B237" s="22"/>
      <c r="C237" s="22"/>
      <c r="D237" s="24"/>
      <c r="E237" s="24"/>
      <c r="F237" s="24"/>
      <c r="G237" s="14" t="s">
        <v>448</v>
      </c>
      <c r="H237" s="14" t="s">
        <v>94</v>
      </c>
      <c r="I237" s="14">
        <v>18.375</v>
      </c>
      <c r="J237" s="22"/>
      <c r="K237" s="22"/>
    </row>
    <row r="238" s="2" customFormat="1" ht="14" customHeight="1" spans="1:11">
      <c r="A238" s="37"/>
      <c r="B238" s="22"/>
      <c r="C238" s="22"/>
      <c r="D238" s="24"/>
      <c r="E238" s="24"/>
      <c r="F238" s="24"/>
      <c r="G238" s="24" t="s">
        <v>454</v>
      </c>
      <c r="H238" s="14" t="s">
        <v>34</v>
      </c>
      <c r="I238" s="24">
        <v>19.8</v>
      </c>
      <c r="J238" s="22"/>
      <c r="K238" s="22"/>
    </row>
    <row r="239" s="2" customFormat="1" ht="14" customHeight="1" spans="1:11">
      <c r="A239" s="37"/>
      <c r="B239" s="22"/>
      <c r="C239" s="22"/>
      <c r="D239" s="24"/>
      <c r="E239" s="24"/>
      <c r="F239" s="24"/>
      <c r="G239" s="24" t="s">
        <v>408</v>
      </c>
      <c r="H239" s="14" t="s">
        <v>34</v>
      </c>
      <c r="I239" s="24">
        <v>-1.692</v>
      </c>
      <c r="J239" s="22"/>
      <c r="K239" s="22"/>
    </row>
    <row r="240" s="2" customFormat="1" ht="14" customHeight="1" spans="1:11">
      <c r="A240" s="37"/>
      <c r="B240" s="22"/>
      <c r="C240" s="22"/>
      <c r="D240" s="24"/>
      <c r="E240" s="24"/>
      <c r="F240" s="24"/>
      <c r="G240" s="24" t="s">
        <v>434</v>
      </c>
      <c r="H240" s="14" t="s">
        <v>112</v>
      </c>
      <c r="I240" s="24">
        <v>4.463</v>
      </c>
      <c r="J240" s="22"/>
      <c r="K240" s="22"/>
    </row>
    <row r="241" s="2" customFormat="1" ht="14" customHeight="1" spans="1:11">
      <c r="A241" s="37"/>
      <c r="B241" s="22"/>
      <c r="C241" s="22"/>
      <c r="D241" s="24"/>
      <c r="E241" s="24"/>
      <c r="F241" s="24"/>
      <c r="G241" s="14" t="s">
        <v>369</v>
      </c>
      <c r="H241" s="14" t="s">
        <v>112</v>
      </c>
      <c r="I241" s="14">
        <v>32.6</v>
      </c>
      <c r="J241" s="22"/>
      <c r="K241" s="22"/>
    </row>
    <row r="242" s="2" customFormat="1" ht="14" customHeight="1" spans="1:11">
      <c r="A242" s="37"/>
      <c r="B242" s="22"/>
      <c r="C242" s="22"/>
      <c r="D242" s="24"/>
      <c r="E242" s="24"/>
      <c r="F242" s="24"/>
      <c r="G242" s="14" t="s">
        <v>464</v>
      </c>
      <c r="H242" s="14" t="s">
        <v>78</v>
      </c>
      <c r="I242" s="33">
        <v>5.5</v>
      </c>
      <c r="J242" s="22"/>
      <c r="K242" s="22"/>
    </row>
    <row r="243" s="2" customFormat="1" ht="14" customHeight="1" spans="1:11">
      <c r="A243" s="37"/>
      <c r="B243" s="22"/>
      <c r="C243" s="22"/>
      <c r="D243" s="24"/>
      <c r="E243" s="24"/>
      <c r="F243" s="24"/>
      <c r="G243" s="14" t="s">
        <v>464</v>
      </c>
      <c r="H243" s="14" t="s">
        <v>78</v>
      </c>
      <c r="I243" s="33">
        <v>3</v>
      </c>
      <c r="J243" s="22"/>
      <c r="K243" s="22"/>
    </row>
    <row r="244" s="2" customFormat="1" ht="14" customHeight="1" spans="1:11">
      <c r="A244" s="37"/>
      <c r="B244" s="22"/>
      <c r="C244" s="22"/>
      <c r="D244" s="24"/>
      <c r="E244" s="24"/>
      <c r="F244" s="24"/>
      <c r="G244" s="14" t="s">
        <v>464</v>
      </c>
      <c r="H244" s="14" t="s">
        <v>78</v>
      </c>
      <c r="I244" s="14">
        <v>4.5</v>
      </c>
      <c r="J244" s="22"/>
      <c r="K244" s="22"/>
    </row>
    <row r="245" s="2" customFormat="1" ht="14" customHeight="1" spans="1:11">
      <c r="A245" s="37"/>
      <c r="B245" s="22"/>
      <c r="C245" s="22"/>
      <c r="D245" s="24"/>
      <c r="E245" s="24"/>
      <c r="F245" s="24"/>
      <c r="G245" s="14" t="s">
        <v>464</v>
      </c>
      <c r="H245" s="14" t="s">
        <v>78</v>
      </c>
      <c r="I245" s="14">
        <v>2.5</v>
      </c>
      <c r="J245" s="22"/>
      <c r="K245" s="22"/>
    </row>
    <row r="246" s="2" customFormat="1" ht="14" customHeight="1" spans="1:11">
      <c r="A246" s="37"/>
      <c r="B246" s="22"/>
      <c r="C246" s="22"/>
      <c r="D246" s="24"/>
      <c r="E246" s="24"/>
      <c r="F246" s="24"/>
      <c r="G246" s="24" t="s">
        <v>464</v>
      </c>
      <c r="H246" s="24" t="s">
        <v>462</v>
      </c>
      <c r="I246" s="24">
        <v>1.5</v>
      </c>
      <c r="J246" s="22"/>
      <c r="K246" s="22"/>
    </row>
    <row r="247" s="2" customFormat="1" ht="14" customHeight="1" spans="1:11">
      <c r="A247" s="37"/>
      <c r="B247" s="22"/>
      <c r="C247" s="22"/>
      <c r="D247" s="24"/>
      <c r="E247" s="24"/>
      <c r="F247" s="24"/>
      <c r="G247" s="24" t="s">
        <v>464</v>
      </c>
      <c r="H247" s="24" t="s">
        <v>94</v>
      </c>
      <c r="I247" s="24">
        <v>1.1</v>
      </c>
      <c r="J247" s="22"/>
      <c r="K247" s="22"/>
    </row>
    <row r="248" s="2" customFormat="1" ht="14" customHeight="1" spans="1:11">
      <c r="A248" s="37"/>
      <c r="B248" s="22"/>
      <c r="C248" s="22"/>
      <c r="D248" s="24"/>
      <c r="E248" s="24"/>
      <c r="F248" s="24"/>
      <c r="G248" s="24" t="s">
        <v>464</v>
      </c>
      <c r="H248" s="24" t="s">
        <v>94</v>
      </c>
      <c r="I248" s="24">
        <v>1.1</v>
      </c>
      <c r="J248" s="22"/>
      <c r="K248" s="22"/>
    </row>
    <row r="249" s="2" customFormat="1" ht="14" customHeight="1" spans="1:11">
      <c r="A249" s="37"/>
      <c r="B249" s="22"/>
      <c r="C249" s="22"/>
      <c r="D249" s="24"/>
      <c r="E249" s="24"/>
      <c r="F249" s="24"/>
      <c r="G249" s="24" t="s">
        <v>447</v>
      </c>
      <c r="H249" s="24" t="s">
        <v>25</v>
      </c>
      <c r="I249" s="24">
        <v>1</v>
      </c>
      <c r="J249" s="22"/>
      <c r="K249" s="22"/>
    </row>
    <row r="250" s="2" customFormat="1" ht="14" customHeight="1" spans="1:11">
      <c r="A250" s="37"/>
      <c r="B250" s="22"/>
      <c r="C250" s="22"/>
      <c r="D250" s="24"/>
      <c r="E250" s="24"/>
      <c r="F250" s="24"/>
      <c r="G250" s="24" t="s">
        <v>465</v>
      </c>
      <c r="H250" s="24" t="s">
        <v>47</v>
      </c>
      <c r="I250" s="24">
        <v>2.5</v>
      </c>
      <c r="J250" s="22"/>
      <c r="K250" s="22"/>
    </row>
    <row r="251" s="2" customFormat="1" ht="14" customHeight="1" spans="1:11">
      <c r="A251" s="37"/>
      <c r="B251" s="22"/>
      <c r="C251" s="22"/>
      <c r="D251" s="24"/>
      <c r="E251" s="24"/>
      <c r="F251" s="24"/>
      <c r="G251" s="24" t="s">
        <v>465</v>
      </c>
      <c r="H251" s="24" t="s">
        <v>80</v>
      </c>
      <c r="I251" s="24">
        <v>1</v>
      </c>
      <c r="J251" s="22"/>
      <c r="K251" s="22"/>
    </row>
    <row r="252" s="2" customFormat="1" ht="14" customHeight="1" spans="1:11">
      <c r="A252" s="37"/>
      <c r="B252" s="22"/>
      <c r="C252" s="22"/>
      <c r="D252" s="24"/>
      <c r="E252" s="24"/>
      <c r="F252" s="24"/>
      <c r="G252" s="24" t="s">
        <v>464</v>
      </c>
      <c r="H252" s="14" t="s">
        <v>34</v>
      </c>
      <c r="I252" s="24">
        <v>4</v>
      </c>
      <c r="J252" s="22"/>
      <c r="K252" s="22"/>
    </row>
    <row r="253" s="2" customFormat="1" ht="14" customHeight="1" spans="1:11">
      <c r="A253" s="37"/>
      <c r="B253" s="22"/>
      <c r="C253" s="22"/>
      <c r="D253" s="24"/>
      <c r="E253" s="24"/>
      <c r="F253" s="24"/>
      <c r="G253" s="24" t="s">
        <v>464</v>
      </c>
      <c r="H253" s="14" t="s">
        <v>34</v>
      </c>
      <c r="I253" s="24">
        <v>1.5</v>
      </c>
      <c r="J253" s="22"/>
      <c r="K253" s="22"/>
    </row>
    <row r="254" s="2" customFormat="1" ht="14" customHeight="1" spans="1:11">
      <c r="A254" s="37"/>
      <c r="B254" s="22"/>
      <c r="C254" s="22"/>
      <c r="D254" s="24"/>
      <c r="E254" s="24"/>
      <c r="F254" s="24"/>
      <c r="G254" s="24" t="s">
        <v>464</v>
      </c>
      <c r="H254" s="24" t="s">
        <v>463</v>
      </c>
      <c r="I254" s="24">
        <v>1.2</v>
      </c>
      <c r="J254" s="22"/>
      <c r="K254" s="22"/>
    </row>
    <row r="255" s="2" customFormat="1" ht="14" customHeight="1" spans="1:11">
      <c r="A255" s="37"/>
      <c r="B255" s="22"/>
      <c r="C255" s="22"/>
      <c r="D255" s="24"/>
      <c r="E255" s="24"/>
      <c r="F255" s="24"/>
      <c r="G255" s="24" t="s">
        <v>447</v>
      </c>
      <c r="H255" s="24" t="s">
        <v>120</v>
      </c>
      <c r="I255" s="24">
        <v>3</v>
      </c>
      <c r="J255" s="30"/>
      <c r="K255" s="30"/>
    </row>
    <row r="256" s="2" customFormat="1" ht="13" customHeight="1" spans="1:11">
      <c r="A256" s="37" t="s">
        <v>466</v>
      </c>
      <c r="B256" s="14" t="s">
        <v>299</v>
      </c>
      <c r="C256" s="14" t="s">
        <v>467</v>
      </c>
      <c r="D256" s="50" t="s">
        <v>468</v>
      </c>
      <c r="E256" s="21" t="s">
        <v>16</v>
      </c>
      <c r="F256" s="21">
        <v>1170</v>
      </c>
      <c r="G256" s="14" t="s">
        <v>418</v>
      </c>
      <c r="H256" s="14" t="s">
        <v>469</v>
      </c>
      <c r="I256" s="14">
        <v>85.64001</v>
      </c>
      <c r="J256" s="21">
        <v>0</v>
      </c>
      <c r="K256" s="21"/>
    </row>
    <row r="257" s="2" customFormat="1" ht="13" customHeight="1" spans="1:11">
      <c r="A257" s="37"/>
      <c r="B257" s="14"/>
      <c r="C257" s="14"/>
      <c r="D257" s="50"/>
      <c r="E257" s="22"/>
      <c r="F257" s="22"/>
      <c r="G257" s="14" t="s">
        <v>439</v>
      </c>
      <c r="H257" s="14" t="s">
        <v>36</v>
      </c>
      <c r="I257" s="14">
        <v>30.9</v>
      </c>
      <c r="J257" s="22"/>
      <c r="K257" s="22"/>
    </row>
    <row r="258" s="2" customFormat="1" ht="13" customHeight="1" spans="1:11">
      <c r="A258" s="37"/>
      <c r="B258" s="14"/>
      <c r="C258" s="14"/>
      <c r="D258" s="50"/>
      <c r="E258" s="22"/>
      <c r="F258" s="22"/>
      <c r="G258" s="14" t="s">
        <v>95</v>
      </c>
      <c r="H258" s="14" t="s">
        <v>36</v>
      </c>
      <c r="I258" s="14">
        <v>72.1</v>
      </c>
      <c r="J258" s="22"/>
      <c r="K258" s="22"/>
    </row>
    <row r="259" s="2" customFormat="1" ht="13" customHeight="1" spans="1:11">
      <c r="A259" s="37"/>
      <c r="B259" s="14"/>
      <c r="C259" s="14"/>
      <c r="D259" s="50"/>
      <c r="E259" s="22"/>
      <c r="F259" s="22"/>
      <c r="G259" s="14" t="s">
        <v>439</v>
      </c>
      <c r="H259" s="14" t="s">
        <v>34</v>
      </c>
      <c r="I259" s="14">
        <v>95.5275</v>
      </c>
      <c r="J259" s="22"/>
      <c r="K259" s="22"/>
    </row>
    <row r="260" s="2" customFormat="1" ht="13" customHeight="1" spans="1:11">
      <c r="A260" s="37"/>
      <c r="B260" s="14"/>
      <c r="C260" s="14"/>
      <c r="D260" s="50"/>
      <c r="E260" s="22"/>
      <c r="F260" s="22"/>
      <c r="G260" s="14" t="s">
        <v>95</v>
      </c>
      <c r="H260" s="14" t="s">
        <v>34</v>
      </c>
      <c r="I260" s="14">
        <v>217.47</v>
      </c>
      <c r="J260" s="22"/>
      <c r="K260" s="22"/>
    </row>
    <row r="261" s="2" customFormat="1" ht="13" customHeight="1" spans="1:11">
      <c r="A261" s="37"/>
      <c r="B261" s="14"/>
      <c r="C261" s="14"/>
      <c r="D261" s="50"/>
      <c r="E261" s="22"/>
      <c r="F261" s="22"/>
      <c r="G261" s="14" t="s">
        <v>95</v>
      </c>
      <c r="H261" s="14" t="s">
        <v>34</v>
      </c>
      <c r="I261" s="14">
        <v>100.0867</v>
      </c>
      <c r="J261" s="22"/>
      <c r="K261" s="22"/>
    </row>
    <row r="262" s="2" customFormat="1" ht="13" customHeight="1" spans="1:11">
      <c r="A262" s="37"/>
      <c r="B262" s="14"/>
      <c r="C262" s="14"/>
      <c r="D262" s="50"/>
      <c r="E262" s="22"/>
      <c r="F262" s="22"/>
      <c r="G262" s="14" t="s">
        <v>470</v>
      </c>
      <c r="H262" s="14" t="s">
        <v>34</v>
      </c>
      <c r="I262" s="14">
        <v>48.33909</v>
      </c>
      <c r="J262" s="22"/>
      <c r="K262" s="22"/>
    </row>
    <row r="263" s="2" customFormat="1" ht="13" customHeight="1" spans="1:11">
      <c r="A263" s="37"/>
      <c r="B263" s="14"/>
      <c r="C263" s="14"/>
      <c r="D263" s="50"/>
      <c r="E263" s="22"/>
      <c r="F263" s="22"/>
      <c r="G263" s="14" t="s">
        <v>439</v>
      </c>
      <c r="H263" s="14" t="s">
        <v>38</v>
      </c>
      <c r="I263" s="14">
        <v>37</v>
      </c>
      <c r="J263" s="22"/>
      <c r="K263" s="22"/>
    </row>
    <row r="264" s="2" customFormat="1" ht="13" customHeight="1" spans="1:11">
      <c r="A264" s="37"/>
      <c r="B264" s="14"/>
      <c r="C264" s="14"/>
      <c r="D264" s="50"/>
      <c r="E264" s="22"/>
      <c r="F264" s="22"/>
      <c r="G264" s="14" t="s">
        <v>471</v>
      </c>
      <c r="H264" s="14" t="s">
        <v>38</v>
      </c>
      <c r="I264" s="14">
        <v>21.3029</v>
      </c>
      <c r="J264" s="22"/>
      <c r="K264" s="22"/>
    </row>
    <row r="265" s="2" customFormat="1" ht="13" customHeight="1" spans="1:11">
      <c r="A265" s="37"/>
      <c r="B265" s="14"/>
      <c r="C265" s="14"/>
      <c r="D265" s="50"/>
      <c r="E265" s="22"/>
      <c r="F265" s="22"/>
      <c r="G265" s="14" t="s">
        <v>439</v>
      </c>
      <c r="H265" s="14" t="s">
        <v>120</v>
      </c>
      <c r="I265" s="14">
        <v>18</v>
      </c>
      <c r="J265" s="22"/>
      <c r="K265" s="22"/>
    </row>
    <row r="266" s="2" customFormat="1" ht="13" customHeight="1" spans="1:11">
      <c r="A266" s="37"/>
      <c r="B266" s="14"/>
      <c r="C266" s="14"/>
      <c r="D266" s="50"/>
      <c r="E266" s="22"/>
      <c r="F266" s="22"/>
      <c r="G266" s="14" t="s">
        <v>471</v>
      </c>
      <c r="H266" s="14" t="s">
        <v>120</v>
      </c>
      <c r="I266" s="14">
        <v>5.2661</v>
      </c>
      <c r="J266" s="22"/>
      <c r="K266" s="22"/>
    </row>
    <row r="267" s="2" customFormat="1" ht="13" customHeight="1" spans="1:11">
      <c r="A267" s="37"/>
      <c r="B267" s="14"/>
      <c r="C267" s="14"/>
      <c r="D267" s="50"/>
      <c r="E267" s="22"/>
      <c r="F267" s="22"/>
      <c r="G267" s="14" t="s">
        <v>439</v>
      </c>
      <c r="H267" s="14" t="s">
        <v>98</v>
      </c>
      <c r="I267" s="14">
        <v>79</v>
      </c>
      <c r="J267" s="22"/>
      <c r="K267" s="22"/>
    </row>
    <row r="268" s="2" customFormat="1" ht="13" customHeight="1" spans="1:11">
      <c r="A268" s="37"/>
      <c r="B268" s="14"/>
      <c r="C268" s="14"/>
      <c r="D268" s="50"/>
      <c r="E268" s="22"/>
      <c r="F268" s="22"/>
      <c r="G268" s="14" t="s">
        <v>472</v>
      </c>
      <c r="H268" s="14" t="s">
        <v>98</v>
      </c>
      <c r="I268" s="14">
        <v>11.9888</v>
      </c>
      <c r="J268" s="22"/>
      <c r="K268" s="22"/>
    </row>
    <row r="269" s="2" customFormat="1" ht="13" customHeight="1" spans="1:11">
      <c r="A269" s="37"/>
      <c r="B269" s="14"/>
      <c r="C269" s="14"/>
      <c r="D269" s="50"/>
      <c r="E269" s="22"/>
      <c r="F269" s="22"/>
      <c r="G269" s="14" t="s">
        <v>439</v>
      </c>
      <c r="H269" s="14" t="s">
        <v>99</v>
      </c>
      <c r="I269" s="14">
        <v>23</v>
      </c>
      <c r="J269" s="22"/>
      <c r="K269" s="22"/>
    </row>
    <row r="270" s="2" customFormat="1" ht="13" customHeight="1" spans="1:11">
      <c r="A270" s="37"/>
      <c r="B270" s="14"/>
      <c r="C270" s="14"/>
      <c r="D270" s="50"/>
      <c r="E270" s="22"/>
      <c r="F270" s="22"/>
      <c r="G270" s="14" t="s">
        <v>470</v>
      </c>
      <c r="H270" s="14" t="s">
        <v>99</v>
      </c>
      <c r="I270" s="14">
        <v>5.873</v>
      </c>
      <c r="J270" s="22"/>
      <c r="K270" s="22"/>
    </row>
    <row r="271" s="2" customFormat="1" ht="13" customHeight="1" spans="1:11">
      <c r="A271" s="37"/>
      <c r="B271" s="14"/>
      <c r="C271" s="14"/>
      <c r="D271" s="50"/>
      <c r="E271" s="22"/>
      <c r="F271" s="22"/>
      <c r="G271" s="14" t="s">
        <v>473</v>
      </c>
      <c r="H271" s="14" t="s">
        <v>146</v>
      </c>
      <c r="I271" s="14">
        <v>37</v>
      </c>
      <c r="J271" s="22"/>
      <c r="K271" s="22"/>
    </row>
    <row r="272" s="2" customFormat="1" ht="13" customHeight="1" spans="1:11">
      <c r="A272" s="37"/>
      <c r="B272" s="14"/>
      <c r="C272" s="14"/>
      <c r="D272" s="50"/>
      <c r="E272" s="22"/>
      <c r="F272" s="22"/>
      <c r="G272" s="14" t="s">
        <v>439</v>
      </c>
      <c r="H272" s="14" t="s">
        <v>124</v>
      </c>
      <c r="I272" s="14">
        <v>32</v>
      </c>
      <c r="J272" s="22"/>
      <c r="K272" s="22"/>
    </row>
    <row r="273" s="2" customFormat="1" ht="13" customHeight="1" spans="1:11">
      <c r="A273" s="37"/>
      <c r="B273" s="14"/>
      <c r="C273" s="14"/>
      <c r="D273" s="50"/>
      <c r="E273" s="22"/>
      <c r="F273" s="22"/>
      <c r="G273" s="14" t="s">
        <v>471</v>
      </c>
      <c r="H273" s="14" t="s">
        <v>124</v>
      </c>
      <c r="I273" s="14">
        <v>10.8431</v>
      </c>
      <c r="J273" s="22"/>
      <c r="K273" s="22"/>
    </row>
    <row r="274" s="2" customFormat="1" ht="13" customHeight="1" spans="1:11">
      <c r="A274" s="37"/>
      <c r="B274" s="14"/>
      <c r="C274" s="14"/>
      <c r="D274" s="50"/>
      <c r="E274" s="22"/>
      <c r="F274" s="22"/>
      <c r="G274" s="14" t="s">
        <v>439</v>
      </c>
      <c r="H274" s="14" t="s">
        <v>133</v>
      </c>
      <c r="I274" s="14">
        <v>27</v>
      </c>
      <c r="J274" s="22"/>
      <c r="K274" s="22"/>
    </row>
    <row r="275" s="2" customFormat="1" ht="13" customHeight="1" spans="1:11">
      <c r="A275" s="37"/>
      <c r="B275" s="14"/>
      <c r="C275" s="14"/>
      <c r="D275" s="50"/>
      <c r="E275" s="22"/>
      <c r="F275" s="22"/>
      <c r="G275" s="14" t="s">
        <v>95</v>
      </c>
      <c r="H275" s="14" t="s">
        <v>133</v>
      </c>
      <c r="I275" s="14">
        <v>63.4</v>
      </c>
      <c r="J275" s="22"/>
      <c r="K275" s="22"/>
    </row>
    <row r="276" s="2" customFormat="1" ht="13" customHeight="1" spans="1:11">
      <c r="A276" s="37"/>
      <c r="B276" s="14"/>
      <c r="C276" s="14"/>
      <c r="D276" s="50"/>
      <c r="E276" s="22"/>
      <c r="F276" s="22"/>
      <c r="G276" s="14" t="s">
        <v>473</v>
      </c>
      <c r="H276" s="14" t="s">
        <v>118</v>
      </c>
      <c r="I276" s="14">
        <v>25</v>
      </c>
      <c r="J276" s="22"/>
      <c r="K276" s="22"/>
    </row>
    <row r="277" s="2" customFormat="1" ht="13" customHeight="1" spans="1:11">
      <c r="A277" s="37"/>
      <c r="B277" s="14"/>
      <c r="C277" s="14"/>
      <c r="D277" s="50"/>
      <c r="E277" s="22"/>
      <c r="F277" s="22"/>
      <c r="G277" s="14" t="s">
        <v>471</v>
      </c>
      <c r="H277" s="14" t="s">
        <v>118</v>
      </c>
      <c r="I277" s="14">
        <v>9.2858</v>
      </c>
      <c r="J277" s="22"/>
      <c r="K277" s="22"/>
    </row>
    <row r="278" s="2" customFormat="1" ht="13" customHeight="1" spans="1:11">
      <c r="A278" s="37"/>
      <c r="B278" s="14"/>
      <c r="C278" s="14"/>
      <c r="D278" s="50"/>
      <c r="E278" s="22"/>
      <c r="F278" s="22"/>
      <c r="G278" s="14" t="s">
        <v>471</v>
      </c>
      <c r="H278" s="14" t="s">
        <v>116</v>
      </c>
      <c r="I278" s="14">
        <v>11.977</v>
      </c>
      <c r="J278" s="22"/>
      <c r="K278" s="22"/>
    </row>
    <row r="279" s="2" customFormat="1" ht="13" customHeight="1" spans="1:11">
      <c r="A279" s="37"/>
      <c r="B279" s="14"/>
      <c r="C279" s="14"/>
      <c r="D279" s="50"/>
      <c r="E279" s="22"/>
      <c r="F279" s="22"/>
      <c r="G279" s="14" t="s">
        <v>473</v>
      </c>
      <c r="H279" s="14" t="s">
        <v>116</v>
      </c>
      <c r="I279" s="14">
        <v>47</v>
      </c>
      <c r="J279" s="22"/>
      <c r="K279" s="22"/>
    </row>
    <row r="280" s="2" customFormat="1" ht="13" customHeight="1" spans="1:11">
      <c r="A280" s="37"/>
      <c r="B280" s="14"/>
      <c r="C280" s="14"/>
      <c r="D280" s="50"/>
      <c r="E280" s="22"/>
      <c r="F280" s="22"/>
      <c r="G280" s="14" t="s">
        <v>470</v>
      </c>
      <c r="H280" s="14" t="s">
        <v>94</v>
      </c>
      <c r="I280" s="14">
        <v>28.5</v>
      </c>
      <c r="J280" s="22"/>
      <c r="K280" s="22"/>
    </row>
    <row r="281" s="2" customFormat="1" ht="13" customHeight="1" spans="1:11">
      <c r="A281" s="37"/>
      <c r="B281" s="14"/>
      <c r="C281" s="14"/>
      <c r="D281" s="50"/>
      <c r="E281" s="30"/>
      <c r="F281" s="30"/>
      <c r="G281" s="14" t="s">
        <v>470</v>
      </c>
      <c r="H281" s="14" t="s">
        <v>94</v>
      </c>
      <c r="I281" s="14">
        <v>26.5</v>
      </c>
      <c r="J281" s="30"/>
      <c r="K281" s="30"/>
    </row>
    <row r="282" s="2" customFormat="1" ht="48" customHeight="1" spans="1:11">
      <c r="A282" s="37"/>
      <c r="B282" s="14"/>
      <c r="C282" s="14"/>
      <c r="D282" s="42" t="s">
        <v>474</v>
      </c>
      <c r="E282" s="24"/>
      <c r="F282" s="24">
        <v>41</v>
      </c>
      <c r="G282" s="14" t="s">
        <v>390</v>
      </c>
      <c r="H282" s="14" t="s">
        <v>25</v>
      </c>
      <c r="I282" s="14">
        <v>41</v>
      </c>
      <c r="J282" s="24">
        <f>F282-I282</f>
        <v>0</v>
      </c>
      <c r="K282" s="24"/>
    </row>
    <row r="283" s="2" customFormat="1" ht="45" customHeight="1" spans="1:11">
      <c r="A283" s="51" t="s">
        <v>475</v>
      </c>
      <c r="B283" s="14" t="s">
        <v>476</v>
      </c>
      <c r="C283" s="14" t="s">
        <v>477</v>
      </c>
      <c r="D283" s="52" t="s">
        <v>478</v>
      </c>
      <c r="E283" s="30"/>
      <c r="F283" s="30">
        <v>262</v>
      </c>
      <c r="G283" s="14" t="s">
        <v>465</v>
      </c>
      <c r="H283" s="14" t="s">
        <v>33</v>
      </c>
      <c r="I283" s="14">
        <v>262</v>
      </c>
      <c r="J283" s="24">
        <v>0</v>
      </c>
      <c r="K283" s="14"/>
    </row>
    <row r="284" s="2" customFormat="1" ht="45" customHeight="1" spans="1:11">
      <c r="A284" s="51" t="s">
        <v>479</v>
      </c>
      <c r="B284" s="14" t="s">
        <v>480</v>
      </c>
      <c r="C284" s="14" t="s">
        <v>481</v>
      </c>
      <c r="D284" s="14" t="s">
        <v>482</v>
      </c>
      <c r="E284" s="30"/>
      <c r="F284" s="30">
        <v>429</v>
      </c>
      <c r="G284" s="14" t="s">
        <v>448</v>
      </c>
      <c r="H284" s="14" t="s">
        <v>25</v>
      </c>
      <c r="I284" s="14">
        <v>429</v>
      </c>
      <c r="J284" s="24">
        <v>0</v>
      </c>
      <c r="K284" s="24"/>
    </row>
    <row r="285" s="1" customFormat="1" ht="41" customHeight="1" spans="1:13">
      <c r="A285" s="37" t="s">
        <v>162</v>
      </c>
      <c r="B285" s="24"/>
      <c r="C285" s="24"/>
      <c r="D285" s="24"/>
      <c r="E285" s="24"/>
      <c r="F285" s="24">
        <f>SUM(F4:F284)</f>
        <v>65611</v>
      </c>
      <c r="G285" s="24"/>
      <c r="H285" s="24"/>
      <c r="I285" s="24">
        <f>SUM(I4:I284)</f>
        <v>64512.3363</v>
      </c>
      <c r="J285" s="24">
        <f>SUM(J4:J284)</f>
        <v>1098.6637</v>
      </c>
      <c r="K285" s="24"/>
      <c r="L285" s="56"/>
      <c r="M285" s="57"/>
    </row>
    <row r="286" s="2" customFormat="1" ht="19" customHeight="1" spans="1:13">
      <c r="A286" s="37" t="s">
        <v>483</v>
      </c>
      <c r="B286" s="21" t="s">
        <v>484</v>
      </c>
      <c r="C286" s="21" t="s">
        <v>485</v>
      </c>
      <c r="D286" s="21" t="s">
        <v>486</v>
      </c>
      <c r="E286" s="21" t="s">
        <v>16</v>
      </c>
      <c r="F286" s="21">
        <v>296</v>
      </c>
      <c r="G286" s="14" t="s">
        <v>394</v>
      </c>
      <c r="H286" s="14" t="s">
        <v>166</v>
      </c>
      <c r="I286" s="14">
        <v>0.4367</v>
      </c>
      <c r="J286" s="21">
        <v>0</v>
      </c>
      <c r="K286" s="21"/>
      <c r="L286" s="58"/>
      <c r="M286" s="58"/>
    </row>
    <row r="287" s="2" customFormat="1" ht="19" customHeight="1" spans="1:11">
      <c r="A287" s="37"/>
      <c r="B287" s="22"/>
      <c r="C287" s="22"/>
      <c r="D287" s="22"/>
      <c r="E287" s="22"/>
      <c r="F287" s="22"/>
      <c r="G287" s="14" t="s">
        <v>382</v>
      </c>
      <c r="H287" s="14" t="s">
        <v>166</v>
      </c>
      <c r="I287" s="14">
        <v>265.5633</v>
      </c>
      <c r="J287" s="22"/>
      <c r="K287" s="22"/>
    </row>
    <row r="288" s="2" customFormat="1" ht="19" customHeight="1" spans="1:11">
      <c r="A288" s="37"/>
      <c r="B288" s="22"/>
      <c r="C288" s="22"/>
      <c r="D288" s="30"/>
      <c r="E288" s="30"/>
      <c r="F288" s="30"/>
      <c r="G288" s="14" t="s">
        <v>369</v>
      </c>
      <c r="H288" s="14" t="s">
        <v>367</v>
      </c>
      <c r="I288" s="14">
        <v>30</v>
      </c>
      <c r="J288" s="30"/>
      <c r="K288" s="30"/>
    </row>
    <row r="289" s="2" customFormat="1" ht="19" customHeight="1" spans="1:11">
      <c r="A289" s="37"/>
      <c r="B289" s="22"/>
      <c r="C289" s="22"/>
      <c r="D289" s="22" t="s">
        <v>487</v>
      </c>
      <c r="E289" s="22" t="s">
        <v>16</v>
      </c>
      <c r="F289" s="22">
        <v>270</v>
      </c>
      <c r="G289" s="14" t="s">
        <v>421</v>
      </c>
      <c r="H289" s="14" t="s">
        <v>123</v>
      </c>
      <c r="I289" s="14">
        <v>30</v>
      </c>
      <c r="J289" s="22">
        <f>F289-I289-I290-I291-I292-I293</f>
        <v>150</v>
      </c>
      <c r="K289" s="22"/>
    </row>
    <row r="290" s="2" customFormat="1" ht="19" customHeight="1" spans="1:11">
      <c r="A290" s="37"/>
      <c r="B290" s="22"/>
      <c r="C290" s="22"/>
      <c r="D290" s="22"/>
      <c r="E290" s="22"/>
      <c r="F290" s="22"/>
      <c r="G290" s="14" t="s">
        <v>409</v>
      </c>
      <c r="H290" s="14" t="s">
        <v>118</v>
      </c>
      <c r="I290" s="14">
        <v>30</v>
      </c>
      <c r="J290" s="22"/>
      <c r="K290" s="22"/>
    </row>
    <row r="291" s="2" customFormat="1" ht="19" customHeight="1" spans="1:11">
      <c r="A291" s="37"/>
      <c r="B291" s="22"/>
      <c r="C291" s="22"/>
      <c r="D291" s="22"/>
      <c r="E291" s="22"/>
      <c r="F291" s="22"/>
      <c r="G291" s="14" t="s">
        <v>422</v>
      </c>
      <c r="H291" s="14" t="s">
        <v>96</v>
      </c>
      <c r="I291" s="14">
        <v>30</v>
      </c>
      <c r="J291" s="22"/>
      <c r="K291" s="22"/>
    </row>
    <row r="292" s="2" customFormat="1" ht="19" customHeight="1" spans="1:11">
      <c r="A292" s="37"/>
      <c r="B292" s="22"/>
      <c r="C292" s="22"/>
      <c r="D292" s="22"/>
      <c r="E292" s="22"/>
      <c r="F292" s="22"/>
      <c r="G292" s="14" t="s">
        <v>425</v>
      </c>
      <c r="H292" s="14" t="s">
        <v>36</v>
      </c>
      <c r="I292" s="14">
        <v>30</v>
      </c>
      <c r="J292" s="22"/>
      <c r="K292" s="22"/>
    </row>
    <row r="293" s="2" customFormat="1" ht="19" customHeight="1" spans="1:11">
      <c r="A293" s="37"/>
      <c r="B293" s="22"/>
      <c r="C293" s="22"/>
      <c r="D293" s="22"/>
      <c r="E293" s="22"/>
      <c r="F293" s="22"/>
      <c r="G293" s="53"/>
      <c r="H293" s="53"/>
      <c r="I293" s="53"/>
      <c r="J293" s="22"/>
      <c r="K293" s="22"/>
    </row>
    <row r="294" s="2" customFormat="1" ht="19" customHeight="1" spans="1:11">
      <c r="A294" s="37" t="s">
        <v>488</v>
      </c>
      <c r="B294" s="12" t="s">
        <v>377</v>
      </c>
      <c r="C294" s="12" t="s">
        <v>489</v>
      </c>
      <c r="D294" s="37" t="s">
        <v>490</v>
      </c>
      <c r="E294" s="12" t="s">
        <v>43</v>
      </c>
      <c r="F294" s="24">
        <v>589</v>
      </c>
      <c r="G294" s="24" t="s">
        <v>299</v>
      </c>
      <c r="H294" s="14" t="s">
        <v>367</v>
      </c>
      <c r="I294" s="24">
        <v>387</v>
      </c>
      <c r="J294" s="21">
        <v>0</v>
      </c>
      <c r="K294" s="21"/>
    </row>
    <row r="295" s="2" customFormat="1" ht="19" customHeight="1" spans="1:11">
      <c r="A295" s="37"/>
      <c r="B295" s="15"/>
      <c r="C295" s="15"/>
      <c r="D295" s="37"/>
      <c r="E295" s="15"/>
      <c r="F295" s="24"/>
      <c r="G295" s="24" t="s">
        <v>385</v>
      </c>
      <c r="H295" s="14" t="s">
        <v>33</v>
      </c>
      <c r="I295" s="24">
        <v>127</v>
      </c>
      <c r="J295" s="22"/>
      <c r="K295" s="22"/>
    </row>
    <row r="296" s="2" customFormat="1" ht="19" customHeight="1" spans="1:11">
      <c r="A296" s="37"/>
      <c r="B296" s="15"/>
      <c r="C296" s="15"/>
      <c r="D296" s="37"/>
      <c r="E296" s="15"/>
      <c r="F296" s="24"/>
      <c r="G296" s="24" t="s">
        <v>385</v>
      </c>
      <c r="H296" s="14" t="s">
        <v>33</v>
      </c>
      <c r="I296" s="24">
        <v>75</v>
      </c>
      <c r="J296" s="30"/>
      <c r="K296" s="30"/>
    </row>
    <row r="297" s="2" customFormat="1" ht="19" customHeight="1" spans="1:11">
      <c r="A297" s="37"/>
      <c r="B297" s="15"/>
      <c r="C297" s="15"/>
      <c r="D297" s="12" t="s">
        <v>491</v>
      </c>
      <c r="E297" s="12" t="s">
        <v>43</v>
      </c>
      <c r="F297" s="22">
        <v>75</v>
      </c>
      <c r="G297" s="14" t="s">
        <v>421</v>
      </c>
      <c r="H297" s="14" t="s">
        <v>123</v>
      </c>
      <c r="I297" s="14">
        <v>15</v>
      </c>
      <c r="J297" s="14">
        <f>F297-I297-I298-I299-I300-I301</f>
        <v>15</v>
      </c>
      <c r="K297" s="14"/>
    </row>
    <row r="298" s="2" customFormat="1" ht="19" customHeight="1" spans="1:11">
      <c r="A298" s="37"/>
      <c r="B298" s="15"/>
      <c r="C298" s="15"/>
      <c r="D298" s="15"/>
      <c r="E298" s="15"/>
      <c r="F298" s="22"/>
      <c r="G298" s="14" t="s">
        <v>409</v>
      </c>
      <c r="H298" s="14" t="s">
        <v>118</v>
      </c>
      <c r="I298" s="14">
        <v>15</v>
      </c>
      <c r="J298" s="14"/>
      <c r="K298" s="14"/>
    </row>
    <row r="299" s="2" customFormat="1" ht="19" customHeight="1" spans="1:11">
      <c r="A299" s="37"/>
      <c r="B299" s="15"/>
      <c r="C299" s="15"/>
      <c r="D299" s="15"/>
      <c r="E299" s="15"/>
      <c r="F299" s="22"/>
      <c r="G299" s="14" t="s">
        <v>422</v>
      </c>
      <c r="H299" s="14" t="s">
        <v>96</v>
      </c>
      <c r="I299" s="14">
        <v>15</v>
      </c>
      <c r="J299" s="14"/>
      <c r="K299" s="14"/>
    </row>
    <row r="300" s="2" customFormat="1" ht="19" customHeight="1" spans="1:11">
      <c r="A300" s="37"/>
      <c r="B300" s="15"/>
      <c r="C300" s="15"/>
      <c r="D300" s="15"/>
      <c r="E300" s="15"/>
      <c r="F300" s="22"/>
      <c r="G300" s="14" t="s">
        <v>425</v>
      </c>
      <c r="H300" s="14" t="s">
        <v>36</v>
      </c>
      <c r="I300" s="14">
        <v>15</v>
      </c>
      <c r="J300" s="14"/>
      <c r="K300" s="14"/>
    </row>
    <row r="301" s="2" customFormat="1" ht="19" customHeight="1" spans="1:11">
      <c r="A301" s="37"/>
      <c r="B301" s="15"/>
      <c r="C301" s="15"/>
      <c r="D301" s="15"/>
      <c r="E301" s="15"/>
      <c r="F301" s="22"/>
      <c r="G301" s="24"/>
      <c r="H301" s="14"/>
      <c r="I301" s="24"/>
      <c r="J301" s="14"/>
      <c r="K301" s="14"/>
    </row>
    <row r="302" s="2" customFormat="1" ht="19" customHeight="1" spans="1:11">
      <c r="A302" s="12" t="s">
        <v>492</v>
      </c>
      <c r="B302" s="26" t="s">
        <v>207</v>
      </c>
      <c r="C302" s="26" t="s">
        <v>493</v>
      </c>
      <c r="D302" s="54" t="s">
        <v>494</v>
      </c>
      <c r="E302" s="26" t="s">
        <v>43</v>
      </c>
      <c r="F302" s="21">
        <v>64</v>
      </c>
      <c r="G302" s="14" t="s">
        <v>418</v>
      </c>
      <c r="H302" s="14" t="s">
        <v>166</v>
      </c>
      <c r="I302" s="14">
        <v>4.27</v>
      </c>
      <c r="J302" s="21">
        <v>0</v>
      </c>
      <c r="K302" s="21"/>
    </row>
    <row r="303" s="2" customFormat="1" ht="19" customHeight="1" spans="1:11">
      <c r="A303" s="15"/>
      <c r="B303" s="50"/>
      <c r="C303" s="50"/>
      <c r="D303" s="55"/>
      <c r="E303" s="50"/>
      <c r="F303" s="22"/>
      <c r="G303" s="14" t="s">
        <v>369</v>
      </c>
      <c r="H303" s="14" t="s">
        <v>93</v>
      </c>
      <c r="I303" s="14">
        <v>59.7259</v>
      </c>
      <c r="J303" s="22"/>
      <c r="K303" s="22"/>
    </row>
    <row r="304" s="2" customFormat="1" ht="19" customHeight="1" spans="1:11">
      <c r="A304" s="15"/>
      <c r="B304" s="50"/>
      <c r="C304" s="50"/>
      <c r="D304" s="55"/>
      <c r="E304" s="50"/>
      <c r="F304" s="30"/>
      <c r="G304" s="14" t="s">
        <v>369</v>
      </c>
      <c r="H304" s="14" t="s">
        <v>93</v>
      </c>
      <c r="I304" s="14">
        <v>0.0041</v>
      </c>
      <c r="J304" s="30"/>
      <c r="K304" s="30"/>
    </row>
    <row r="305" s="2" customFormat="1" ht="28" customHeight="1" spans="1:11">
      <c r="A305" s="51"/>
      <c r="B305" s="20"/>
      <c r="C305" s="20"/>
      <c r="D305" s="14" t="s">
        <v>495</v>
      </c>
      <c r="E305" s="20"/>
      <c r="F305" s="24">
        <v>7</v>
      </c>
      <c r="G305" s="24" t="s">
        <v>459</v>
      </c>
      <c r="H305" s="24" t="s">
        <v>496</v>
      </c>
      <c r="I305" s="24">
        <v>0.95</v>
      </c>
      <c r="J305" s="24">
        <f>F305-I305</f>
        <v>6.05</v>
      </c>
      <c r="K305" s="24"/>
    </row>
    <row r="306" s="1" customFormat="1" ht="17" customHeight="1" spans="1:11">
      <c r="A306" s="44">
        <v>20</v>
      </c>
      <c r="B306" s="21" t="s">
        <v>497</v>
      </c>
      <c r="C306" s="21" t="s">
        <v>498</v>
      </c>
      <c r="D306" s="21" t="s">
        <v>499</v>
      </c>
      <c r="E306" s="21" t="s">
        <v>43</v>
      </c>
      <c r="F306" s="21">
        <v>35</v>
      </c>
      <c r="G306" s="53" t="s">
        <v>418</v>
      </c>
      <c r="H306" s="53" t="s">
        <v>116</v>
      </c>
      <c r="I306" s="53">
        <v>1.1</v>
      </c>
      <c r="J306" s="21">
        <v>4</v>
      </c>
      <c r="K306" s="21"/>
    </row>
    <row r="307" s="1" customFormat="1" ht="17" customHeight="1" spans="1:11">
      <c r="A307" s="45"/>
      <c r="B307" s="22"/>
      <c r="C307" s="22"/>
      <c r="D307" s="22"/>
      <c r="E307" s="22"/>
      <c r="F307" s="22"/>
      <c r="G307" s="53" t="s">
        <v>418</v>
      </c>
      <c r="H307" s="53" t="s">
        <v>97</v>
      </c>
      <c r="I307" s="53">
        <v>1.1</v>
      </c>
      <c r="J307" s="22"/>
      <c r="K307" s="22"/>
    </row>
    <row r="308" s="1" customFormat="1" ht="17" customHeight="1" spans="1:11">
      <c r="A308" s="45"/>
      <c r="B308" s="22"/>
      <c r="C308" s="22"/>
      <c r="D308" s="22"/>
      <c r="E308" s="22"/>
      <c r="F308" s="22"/>
      <c r="G308" s="53" t="s">
        <v>418</v>
      </c>
      <c r="H308" s="53" t="s">
        <v>123</v>
      </c>
      <c r="I308" s="53">
        <v>1.2</v>
      </c>
      <c r="J308" s="22"/>
      <c r="K308" s="22"/>
    </row>
    <row r="309" s="1" customFormat="1" ht="17" customHeight="1" spans="1:11">
      <c r="A309" s="45"/>
      <c r="B309" s="22"/>
      <c r="C309" s="22"/>
      <c r="D309" s="22"/>
      <c r="E309" s="22"/>
      <c r="F309" s="22"/>
      <c r="G309" s="53" t="s">
        <v>418</v>
      </c>
      <c r="H309" s="53" t="s">
        <v>113</v>
      </c>
      <c r="I309" s="53">
        <v>1</v>
      </c>
      <c r="J309" s="22"/>
      <c r="K309" s="22"/>
    </row>
    <row r="310" s="1" customFormat="1" ht="17" customHeight="1" spans="1:11">
      <c r="A310" s="45"/>
      <c r="B310" s="22"/>
      <c r="C310" s="22"/>
      <c r="D310" s="22"/>
      <c r="E310" s="22"/>
      <c r="F310" s="22"/>
      <c r="G310" s="53" t="s">
        <v>414</v>
      </c>
      <c r="H310" s="53" t="s">
        <v>124</v>
      </c>
      <c r="I310" s="53">
        <v>1</v>
      </c>
      <c r="J310" s="22"/>
      <c r="K310" s="22"/>
    </row>
    <row r="311" s="1" customFormat="1" ht="17" customHeight="1" spans="1:11">
      <c r="A311" s="45"/>
      <c r="B311" s="22"/>
      <c r="C311" s="22"/>
      <c r="D311" s="22"/>
      <c r="E311" s="22"/>
      <c r="F311" s="22"/>
      <c r="G311" s="53" t="s">
        <v>414</v>
      </c>
      <c r="H311" s="53" t="s">
        <v>122</v>
      </c>
      <c r="I311" s="53">
        <v>1</v>
      </c>
      <c r="J311" s="22"/>
      <c r="K311" s="22"/>
    </row>
    <row r="312" s="1" customFormat="1" ht="17" customHeight="1" spans="1:11">
      <c r="A312" s="45"/>
      <c r="B312" s="22"/>
      <c r="C312" s="22"/>
      <c r="D312" s="22"/>
      <c r="E312" s="22"/>
      <c r="F312" s="22"/>
      <c r="G312" s="53" t="s">
        <v>414</v>
      </c>
      <c r="H312" s="53" t="s">
        <v>38</v>
      </c>
      <c r="I312" s="53">
        <v>1.2</v>
      </c>
      <c r="J312" s="22"/>
      <c r="K312" s="22"/>
    </row>
    <row r="313" s="1" customFormat="1" ht="17" customHeight="1" spans="1:11">
      <c r="A313" s="45"/>
      <c r="B313" s="22"/>
      <c r="C313" s="22"/>
      <c r="D313" s="22"/>
      <c r="E313" s="22"/>
      <c r="F313" s="22"/>
      <c r="G313" s="53" t="s">
        <v>414</v>
      </c>
      <c r="H313" s="53" t="s">
        <v>98</v>
      </c>
      <c r="I313" s="53">
        <v>1.1</v>
      </c>
      <c r="J313" s="22"/>
      <c r="K313" s="22"/>
    </row>
    <row r="314" s="1" customFormat="1" ht="17" customHeight="1" spans="1:11">
      <c r="A314" s="45"/>
      <c r="B314" s="22"/>
      <c r="C314" s="22"/>
      <c r="D314" s="22"/>
      <c r="E314" s="22"/>
      <c r="F314" s="22"/>
      <c r="G314" s="53" t="s">
        <v>414</v>
      </c>
      <c r="H314" s="53" t="s">
        <v>120</v>
      </c>
      <c r="I314" s="53">
        <v>1</v>
      </c>
      <c r="J314" s="22"/>
      <c r="K314" s="22"/>
    </row>
    <row r="315" s="1" customFormat="1" ht="17" customHeight="1" spans="1:11">
      <c r="A315" s="45"/>
      <c r="B315" s="22"/>
      <c r="C315" s="22"/>
      <c r="D315" s="22"/>
      <c r="E315" s="22"/>
      <c r="F315" s="22"/>
      <c r="G315" s="53" t="s">
        <v>414</v>
      </c>
      <c r="H315" s="53" t="s">
        <v>500</v>
      </c>
      <c r="I315" s="53">
        <v>1</v>
      </c>
      <c r="J315" s="22"/>
      <c r="K315" s="22"/>
    </row>
    <row r="316" s="1" customFormat="1" ht="17" customHeight="1" spans="1:11">
      <c r="A316" s="45"/>
      <c r="B316" s="22"/>
      <c r="C316" s="22"/>
      <c r="D316" s="22"/>
      <c r="E316" s="22"/>
      <c r="F316" s="22"/>
      <c r="G316" s="53" t="s">
        <v>414</v>
      </c>
      <c r="H316" s="53" t="s">
        <v>36</v>
      </c>
      <c r="I316" s="53">
        <v>1</v>
      </c>
      <c r="J316" s="22"/>
      <c r="K316" s="22"/>
    </row>
    <row r="317" s="1" customFormat="1" ht="17" customHeight="1" spans="1:11">
      <c r="A317" s="45"/>
      <c r="B317" s="22"/>
      <c r="C317" s="22"/>
      <c r="D317" s="22"/>
      <c r="E317" s="22"/>
      <c r="F317" s="22"/>
      <c r="G317" s="53" t="s">
        <v>414</v>
      </c>
      <c r="H317" s="53" t="s">
        <v>96</v>
      </c>
      <c r="I317" s="53">
        <v>1</v>
      </c>
      <c r="J317" s="22"/>
      <c r="K317" s="22"/>
    </row>
    <row r="318" s="1" customFormat="1" ht="17" customHeight="1" spans="1:11">
      <c r="A318" s="45"/>
      <c r="B318" s="22"/>
      <c r="C318" s="22"/>
      <c r="D318" s="22"/>
      <c r="E318" s="22"/>
      <c r="F318" s="22"/>
      <c r="G318" s="53" t="s">
        <v>414</v>
      </c>
      <c r="H318" s="53" t="s">
        <v>496</v>
      </c>
      <c r="I318" s="53">
        <v>11.4</v>
      </c>
      <c r="J318" s="22"/>
      <c r="K318" s="22"/>
    </row>
    <row r="319" s="1" customFormat="1" ht="17" customHeight="1" spans="1:11">
      <c r="A319" s="45"/>
      <c r="B319" s="22"/>
      <c r="C319" s="22"/>
      <c r="D319" s="22"/>
      <c r="E319" s="22"/>
      <c r="F319" s="22"/>
      <c r="G319" s="53" t="s">
        <v>444</v>
      </c>
      <c r="H319" s="53" t="s">
        <v>112</v>
      </c>
      <c r="I319" s="53">
        <v>1.4</v>
      </c>
      <c r="J319" s="22"/>
      <c r="K319" s="22"/>
    </row>
    <row r="320" s="1" customFormat="1" ht="17" customHeight="1" spans="1:11">
      <c r="A320" s="45"/>
      <c r="B320" s="22"/>
      <c r="C320" s="22"/>
      <c r="D320" s="22"/>
      <c r="E320" s="22"/>
      <c r="F320" s="22"/>
      <c r="G320" s="53" t="s">
        <v>173</v>
      </c>
      <c r="H320" s="53" t="s">
        <v>146</v>
      </c>
      <c r="I320" s="53">
        <v>1.1</v>
      </c>
      <c r="J320" s="22"/>
      <c r="K320" s="22"/>
    </row>
    <row r="321" s="1" customFormat="1" ht="17" customHeight="1" spans="1:11">
      <c r="A321" s="45"/>
      <c r="B321" s="22"/>
      <c r="C321" s="22"/>
      <c r="D321" s="22"/>
      <c r="E321" s="22"/>
      <c r="F321" s="22"/>
      <c r="G321" s="53" t="s">
        <v>174</v>
      </c>
      <c r="H321" s="53" t="s">
        <v>130</v>
      </c>
      <c r="I321" s="53">
        <v>1.1</v>
      </c>
      <c r="J321" s="22"/>
      <c r="K321" s="22"/>
    </row>
    <row r="322" s="1" customFormat="1" ht="17" customHeight="1" spans="1:11">
      <c r="A322" s="45"/>
      <c r="B322" s="22"/>
      <c r="C322" s="22"/>
      <c r="D322" s="22"/>
      <c r="E322" s="22"/>
      <c r="F322" s="22"/>
      <c r="G322" s="53" t="s">
        <v>173</v>
      </c>
      <c r="H322" s="53" t="s">
        <v>133</v>
      </c>
      <c r="I322" s="53">
        <v>1.2</v>
      </c>
      <c r="J322" s="22"/>
      <c r="K322" s="22"/>
    </row>
    <row r="323" s="1" customFormat="1" ht="17" customHeight="1" spans="1:11">
      <c r="A323" s="45"/>
      <c r="B323" s="22"/>
      <c r="C323" s="22"/>
      <c r="D323" s="22"/>
      <c r="E323" s="22"/>
      <c r="F323" s="22"/>
      <c r="G323" s="53" t="s">
        <v>501</v>
      </c>
      <c r="H323" s="53" t="s">
        <v>118</v>
      </c>
      <c r="I323" s="53">
        <v>1.1</v>
      </c>
      <c r="J323" s="22"/>
      <c r="K323" s="22"/>
    </row>
    <row r="324" s="1" customFormat="1" ht="17" customHeight="1" spans="1:11">
      <c r="A324" s="46"/>
      <c r="B324" s="30"/>
      <c r="C324" s="30"/>
      <c r="D324" s="30"/>
      <c r="E324" s="30"/>
      <c r="F324" s="30"/>
      <c r="G324" s="53" t="s">
        <v>249</v>
      </c>
      <c r="H324" s="53" t="s">
        <v>99</v>
      </c>
      <c r="I324" s="53">
        <v>1</v>
      </c>
      <c r="J324" s="30"/>
      <c r="K324" s="30"/>
    </row>
    <row r="325" s="2" customFormat="1" ht="33" customHeight="1" spans="1:11">
      <c r="A325" s="37" t="s">
        <v>502</v>
      </c>
      <c r="B325" s="14" t="s">
        <v>503</v>
      </c>
      <c r="C325" s="14" t="s">
        <v>504</v>
      </c>
      <c r="D325" s="14" t="s">
        <v>505</v>
      </c>
      <c r="E325" s="14" t="s">
        <v>43</v>
      </c>
      <c r="F325" s="24">
        <v>-4</v>
      </c>
      <c r="G325" s="24"/>
      <c r="H325" s="24"/>
      <c r="I325" s="24"/>
      <c r="J325" s="24">
        <f>F325-I325</f>
        <v>-4</v>
      </c>
      <c r="K325" s="24"/>
    </row>
    <row r="326" s="2" customFormat="1" ht="16" customHeight="1" spans="1:11">
      <c r="A326" s="12" t="s">
        <v>506</v>
      </c>
      <c r="B326" s="12" t="s">
        <v>161</v>
      </c>
      <c r="C326" s="12" t="s">
        <v>507</v>
      </c>
      <c r="D326" s="12" t="s">
        <v>508</v>
      </c>
      <c r="E326" s="12" t="s">
        <v>58</v>
      </c>
      <c r="F326" s="12">
        <v>25</v>
      </c>
      <c r="G326" s="14" t="s">
        <v>421</v>
      </c>
      <c r="H326" s="14" t="s">
        <v>123</v>
      </c>
      <c r="I326" s="53">
        <v>5</v>
      </c>
      <c r="J326" s="21">
        <f>F326-I326-I327-I328-I329-I330-I331</f>
        <v>5</v>
      </c>
      <c r="K326" s="21"/>
    </row>
    <row r="327" s="2" customFormat="1" ht="16" customHeight="1" spans="1:11">
      <c r="A327" s="15"/>
      <c r="B327" s="15"/>
      <c r="C327" s="15"/>
      <c r="D327" s="15"/>
      <c r="E327" s="15"/>
      <c r="F327" s="15"/>
      <c r="G327" s="14" t="s">
        <v>409</v>
      </c>
      <c r="H327" s="14" t="s">
        <v>118</v>
      </c>
      <c r="I327" s="53">
        <v>5</v>
      </c>
      <c r="J327" s="22"/>
      <c r="K327" s="22"/>
    </row>
    <row r="328" s="2" customFormat="1" ht="16" customHeight="1" spans="1:11">
      <c r="A328" s="15"/>
      <c r="B328" s="15"/>
      <c r="C328" s="15"/>
      <c r="D328" s="15"/>
      <c r="E328" s="15"/>
      <c r="F328" s="15"/>
      <c r="G328" s="14" t="s">
        <v>422</v>
      </c>
      <c r="H328" s="14" t="s">
        <v>96</v>
      </c>
      <c r="I328" s="53">
        <v>5</v>
      </c>
      <c r="J328" s="22"/>
      <c r="K328" s="22"/>
    </row>
    <row r="329" s="2" customFormat="1" ht="16" customHeight="1" spans="1:11">
      <c r="A329" s="15"/>
      <c r="B329" s="15"/>
      <c r="C329" s="15"/>
      <c r="D329" s="15"/>
      <c r="E329" s="15"/>
      <c r="F329" s="15"/>
      <c r="G329" s="14" t="s">
        <v>425</v>
      </c>
      <c r="H329" s="14" t="s">
        <v>36</v>
      </c>
      <c r="I329" s="24">
        <v>5</v>
      </c>
      <c r="J329" s="22"/>
      <c r="K329" s="22"/>
    </row>
    <row r="330" s="2" customFormat="1" ht="16" customHeight="1" spans="1:11">
      <c r="A330" s="15"/>
      <c r="B330" s="15"/>
      <c r="C330" s="15"/>
      <c r="D330" s="15"/>
      <c r="E330" s="15"/>
      <c r="F330" s="15"/>
      <c r="G330" s="24"/>
      <c r="H330" s="24"/>
      <c r="I330" s="24"/>
      <c r="J330" s="22"/>
      <c r="K330" s="22"/>
    </row>
    <row r="331" s="2" customFormat="1" ht="16" customHeight="1" spans="1:11">
      <c r="A331" s="51"/>
      <c r="B331" s="51"/>
      <c r="C331" s="51"/>
      <c r="D331" s="51"/>
      <c r="E331" s="51"/>
      <c r="F331" s="51"/>
      <c r="G331" s="24"/>
      <c r="H331" s="24"/>
      <c r="I331" s="24"/>
      <c r="J331" s="30"/>
      <c r="K331" s="30"/>
    </row>
    <row r="332" s="2" customFormat="1" ht="16" customHeight="1" spans="1:11">
      <c r="A332" s="37" t="s">
        <v>509</v>
      </c>
      <c r="B332" s="14" t="s">
        <v>447</v>
      </c>
      <c r="C332" s="14" t="s">
        <v>510</v>
      </c>
      <c r="D332" s="26" t="s">
        <v>511</v>
      </c>
      <c r="E332" s="14" t="s">
        <v>16</v>
      </c>
      <c r="F332" s="14">
        <v>-120</v>
      </c>
      <c r="G332" s="14"/>
      <c r="H332" s="14"/>
      <c r="I332" s="24"/>
      <c r="J332" s="24">
        <f t="shared" ref="J332:J334" si="0">F332-I332</f>
        <v>-120</v>
      </c>
      <c r="K332" s="24"/>
    </row>
    <row r="333" s="2" customFormat="1" ht="16" customHeight="1" spans="1:11">
      <c r="A333" s="37" t="s">
        <v>512</v>
      </c>
      <c r="B333" s="14" t="s">
        <v>447</v>
      </c>
      <c r="C333" s="53" t="s">
        <v>513</v>
      </c>
      <c r="D333" s="14" t="s">
        <v>514</v>
      </c>
      <c r="E333" s="14" t="s">
        <v>16</v>
      </c>
      <c r="F333" s="14">
        <v>60</v>
      </c>
      <c r="G333" s="14" t="s">
        <v>418</v>
      </c>
      <c r="H333" s="14" t="s">
        <v>166</v>
      </c>
      <c r="I333" s="53">
        <v>60</v>
      </c>
      <c r="J333" s="24">
        <f t="shared" si="0"/>
        <v>0</v>
      </c>
      <c r="K333" s="24"/>
    </row>
    <row r="334" s="2" customFormat="1" ht="16" customHeight="1" spans="1:11">
      <c r="A334" s="37" t="s">
        <v>515</v>
      </c>
      <c r="B334" s="14" t="s">
        <v>516</v>
      </c>
      <c r="C334" s="14" t="s">
        <v>517</v>
      </c>
      <c r="D334" s="14" t="s">
        <v>518</v>
      </c>
      <c r="E334" s="14"/>
      <c r="F334" s="14">
        <v>130</v>
      </c>
      <c r="G334" s="14"/>
      <c r="H334" s="14"/>
      <c r="I334" s="14"/>
      <c r="J334" s="14">
        <f t="shared" si="0"/>
        <v>130</v>
      </c>
      <c r="K334" s="14"/>
    </row>
    <row r="335" s="1" customFormat="1" ht="45" customHeight="1" spans="1:11">
      <c r="A335" s="37" t="s">
        <v>519</v>
      </c>
      <c r="B335" s="14"/>
      <c r="C335" s="14"/>
      <c r="D335" s="14"/>
      <c r="E335" s="14"/>
      <c r="F335" s="14">
        <f t="shared" ref="F335:J335" si="1">SUM(F286:F334)</f>
        <v>1427</v>
      </c>
      <c r="G335" s="14"/>
      <c r="H335" s="14"/>
      <c r="I335" s="14">
        <f t="shared" si="1"/>
        <v>1240.95</v>
      </c>
      <c r="J335" s="14">
        <f t="shared" si="1"/>
        <v>186.05</v>
      </c>
      <c r="K335" s="24"/>
    </row>
    <row r="336" s="1" customFormat="1" ht="32" customHeight="1" spans="1:11">
      <c r="A336" s="37" t="s">
        <v>520</v>
      </c>
      <c r="B336" s="14" t="s">
        <v>377</v>
      </c>
      <c r="C336" s="14" t="s">
        <v>521</v>
      </c>
      <c r="D336" s="14" t="s">
        <v>522</v>
      </c>
      <c r="E336" s="14" t="s">
        <v>16</v>
      </c>
      <c r="F336" s="14">
        <v>3168</v>
      </c>
      <c r="G336" s="14" t="s">
        <v>424</v>
      </c>
      <c r="H336" s="14" t="s">
        <v>25</v>
      </c>
      <c r="I336" s="14">
        <v>3168</v>
      </c>
      <c r="J336" s="24">
        <f>F336-I336</f>
        <v>0</v>
      </c>
      <c r="K336" s="24"/>
    </row>
    <row r="337" s="1" customFormat="1" ht="32" customHeight="1" spans="1:11">
      <c r="A337" s="12" t="s">
        <v>523</v>
      </c>
      <c r="B337" s="48" t="s">
        <v>377</v>
      </c>
      <c r="C337" s="48" t="s">
        <v>524</v>
      </c>
      <c r="D337" s="48" t="s">
        <v>525</v>
      </c>
      <c r="E337" s="48" t="s">
        <v>16</v>
      </c>
      <c r="F337" s="19">
        <v>84</v>
      </c>
      <c r="G337" s="19" t="s">
        <v>385</v>
      </c>
      <c r="H337" s="19" t="s">
        <v>33</v>
      </c>
      <c r="I337" s="19">
        <v>84</v>
      </c>
      <c r="J337" s="24">
        <f>F337-I337</f>
        <v>0</v>
      </c>
      <c r="K337" s="24"/>
    </row>
    <row r="338" s="1" customFormat="1" ht="32" customHeight="1" spans="1:11">
      <c r="A338" s="15"/>
      <c r="B338" s="59"/>
      <c r="C338" s="59"/>
      <c r="D338" s="59"/>
      <c r="E338" s="59"/>
      <c r="F338" s="48">
        <v>490</v>
      </c>
      <c r="G338" s="24" t="s">
        <v>501</v>
      </c>
      <c r="H338" s="60" t="s">
        <v>25</v>
      </c>
      <c r="I338" s="24">
        <v>125</v>
      </c>
      <c r="J338" s="24">
        <v>0</v>
      </c>
      <c r="K338" s="24"/>
    </row>
    <row r="339" s="1" customFormat="1" ht="20" customHeight="1" spans="1:11">
      <c r="A339" s="15"/>
      <c r="B339" s="59"/>
      <c r="C339" s="59"/>
      <c r="D339" s="59"/>
      <c r="E339" s="59"/>
      <c r="F339" s="59"/>
      <c r="G339" s="24" t="s">
        <v>526</v>
      </c>
      <c r="H339" s="60" t="s">
        <v>25</v>
      </c>
      <c r="I339" s="24">
        <v>30</v>
      </c>
      <c r="J339" s="24">
        <v>0</v>
      </c>
      <c r="K339" s="24"/>
    </row>
    <row r="340" s="1" customFormat="1" ht="20" customHeight="1" spans="1:11">
      <c r="A340" s="15"/>
      <c r="B340" s="59"/>
      <c r="C340" s="59"/>
      <c r="D340" s="59"/>
      <c r="E340" s="59"/>
      <c r="F340" s="59"/>
      <c r="G340" s="24" t="s">
        <v>526</v>
      </c>
      <c r="H340" s="60" t="s">
        <v>25</v>
      </c>
      <c r="I340" s="24">
        <v>140</v>
      </c>
      <c r="J340" s="24">
        <v>0</v>
      </c>
      <c r="K340" s="24"/>
    </row>
    <row r="341" s="1" customFormat="1" ht="20" customHeight="1" spans="1:11">
      <c r="A341" s="15"/>
      <c r="B341" s="59"/>
      <c r="C341" s="59"/>
      <c r="D341" s="59"/>
      <c r="E341" s="59"/>
      <c r="F341" s="59"/>
      <c r="G341" s="24" t="s">
        <v>423</v>
      </c>
      <c r="H341" s="60" t="s">
        <v>25</v>
      </c>
      <c r="I341" s="24">
        <v>60</v>
      </c>
      <c r="J341" s="24">
        <v>0</v>
      </c>
      <c r="K341" s="24"/>
    </row>
    <row r="342" s="1" customFormat="1" ht="20" customHeight="1" spans="1:11">
      <c r="A342" s="15"/>
      <c r="B342" s="59"/>
      <c r="C342" s="59"/>
      <c r="D342" s="59"/>
      <c r="E342" s="59"/>
      <c r="F342" s="59"/>
      <c r="G342" s="24" t="s">
        <v>423</v>
      </c>
      <c r="H342" s="60" t="s">
        <v>25</v>
      </c>
      <c r="I342" s="24">
        <v>35</v>
      </c>
      <c r="J342" s="24">
        <v>0</v>
      </c>
      <c r="K342" s="24"/>
    </row>
    <row r="343" s="1" customFormat="1" ht="20" customHeight="1" spans="1:11">
      <c r="A343" s="51"/>
      <c r="B343" s="49"/>
      <c r="C343" s="49"/>
      <c r="D343" s="49"/>
      <c r="E343" s="49"/>
      <c r="F343" s="49"/>
      <c r="G343" s="24" t="s">
        <v>423</v>
      </c>
      <c r="H343" s="60" t="s">
        <v>30</v>
      </c>
      <c r="I343" s="24">
        <v>100</v>
      </c>
      <c r="J343" s="24">
        <v>0</v>
      </c>
      <c r="K343" s="24"/>
    </row>
    <row r="344" s="1" customFormat="1" ht="42" customHeight="1" spans="1:11">
      <c r="A344" s="37" t="s">
        <v>527</v>
      </c>
      <c r="B344" s="11" t="s">
        <v>377</v>
      </c>
      <c r="C344" s="11" t="s">
        <v>528</v>
      </c>
      <c r="D344" s="11" t="s">
        <v>529</v>
      </c>
      <c r="E344" s="24" t="s">
        <v>16</v>
      </c>
      <c r="F344" s="24">
        <v>2550</v>
      </c>
      <c r="G344" s="24" t="s">
        <v>530</v>
      </c>
      <c r="H344" s="24" t="s">
        <v>531</v>
      </c>
      <c r="I344" s="24">
        <v>2550</v>
      </c>
      <c r="J344" s="24">
        <f t="shared" ref="J344:J347" si="2">F344-I344</f>
        <v>0</v>
      </c>
      <c r="K344" s="24"/>
    </row>
    <row r="345" s="1" customFormat="1" ht="43" customHeight="1" spans="1:11">
      <c r="A345" s="37" t="s">
        <v>532</v>
      </c>
      <c r="B345" s="11" t="s">
        <v>170</v>
      </c>
      <c r="C345" s="11" t="s">
        <v>533</v>
      </c>
      <c r="D345" s="11" t="s">
        <v>534</v>
      </c>
      <c r="E345" s="24" t="s">
        <v>43</v>
      </c>
      <c r="F345" s="24">
        <v>62.97</v>
      </c>
      <c r="G345" s="19" t="s">
        <v>422</v>
      </c>
      <c r="H345" s="19" t="s">
        <v>25</v>
      </c>
      <c r="I345" s="19">
        <v>62.97</v>
      </c>
      <c r="J345" s="24">
        <f t="shared" si="2"/>
        <v>0</v>
      </c>
      <c r="K345" s="24"/>
    </row>
    <row r="346" s="1" customFormat="1" ht="59" customHeight="1" spans="1:11">
      <c r="A346" s="37" t="s">
        <v>535</v>
      </c>
      <c r="B346" s="11" t="s">
        <v>398</v>
      </c>
      <c r="C346" s="11" t="s">
        <v>536</v>
      </c>
      <c r="D346" s="11" t="s">
        <v>537</v>
      </c>
      <c r="E346" s="11" t="s">
        <v>538</v>
      </c>
      <c r="F346" s="24">
        <v>140</v>
      </c>
      <c r="G346" s="19" t="s">
        <v>436</v>
      </c>
      <c r="H346" s="19" t="s">
        <v>25</v>
      </c>
      <c r="I346" s="19">
        <v>140</v>
      </c>
      <c r="J346" s="24">
        <f t="shared" si="2"/>
        <v>0</v>
      </c>
      <c r="K346" s="24"/>
    </row>
    <row r="347" s="1" customFormat="1" ht="37" customHeight="1" spans="1:11">
      <c r="A347" s="12" t="s">
        <v>539</v>
      </c>
      <c r="B347" s="12" t="s">
        <v>398</v>
      </c>
      <c r="C347" s="12" t="s">
        <v>540</v>
      </c>
      <c r="D347" s="12" t="s">
        <v>541</v>
      </c>
      <c r="E347" s="12" t="s">
        <v>43</v>
      </c>
      <c r="F347" s="12">
        <v>5.73</v>
      </c>
      <c r="G347" s="19" t="s">
        <v>422</v>
      </c>
      <c r="H347" s="19" t="s">
        <v>25</v>
      </c>
      <c r="I347" s="19">
        <v>1.2</v>
      </c>
      <c r="J347" s="21">
        <f t="shared" si="2"/>
        <v>4.53</v>
      </c>
      <c r="K347" s="24"/>
    </row>
    <row r="348" s="1" customFormat="1" ht="37" customHeight="1" spans="1:11">
      <c r="A348" s="15"/>
      <c r="B348" s="15"/>
      <c r="C348" s="15"/>
      <c r="D348" s="15"/>
      <c r="E348" s="15"/>
      <c r="F348" s="15"/>
      <c r="G348" s="61"/>
      <c r="H348" s="61"/>
      <c r="I348" s="61"/>
      <c r="J348" s="30"/>
      <c r="K348" s="24"/>
    </row>
    <row r="349" s="1" customFormat="1" ht="37" customHeight="1" spans="1:11">
      <c r="A349" s="12" t="s">
        <v>542</v>
      </c>
      <c r="B349" s="12" t="s">
        <v>398</v>
      </c>
      <c r="C349" s="12" t="s">
        <v>543</v>
      </c>
      <c r="D349" s="62" t="s">
        <v>544</v>
      </c>
      <c r="E349" s="11" t="s">
        <v>43</v>
      </c>
      <c r="F349" s="11">
        <v>92</v>
      </c>
      <c r="G349" s="11" t="s">
        <v>385</v>
      </c>
      <c r="H349" s="11" t="s">
        <v>33</v>
      </c>
      <c r="I349" s="11">
        <v>92</v>
      </c>
      <c r="J349" s="11">
        <f t="shared" ref="J349:J358" si="3">F349-I349</f>
        <v>0</v>
      </c>
      <c r="K349" s="24"/>
    </row>
    <row r="350" s="1" customFormat="1" ht="37" customHeight="1" spans="1:11">
      <c r="A350" s="15"/>
      <c r="B350" s="15"/>
      <c r="C350" s="15"/>
      <c r="D350" s="13" t="s">
        <v>545</v>
      </c>
      <c r="E350" s="11" t="s">
        <v>43</v>
      </c>
      <c r="F350" s="11">
        <v>63</v>
      </c>
      <c r="G350" s="11" t="s">
        <v>546</v>
      </c>
      <c r="H350" s="11" t="s">
        <v>25</v>
      </c>
      <c r="I350" s="11">
        <v>63</v>
      </c>
      <c r="J350" s="11">
        <f t="shared" si="3"/>
        <v>0</v>
      </c>
      <c r="K350" s="24"/>
    </row>
    <row r="351" s="1" customFormat="1" ht="37" customHeight="1" spans="1:11">
      <c r="A351" s="51"/>
      <c r="B351" s="51"/>
      <c r="C351" s="51"/>
      <c r="D351" s="17"/>
      <c r="E351" s="11" t="s">
        <v>43</v>
      </c>
      <c r="F351" s="11">
        <v>14</v>
      </c>
      <c r="G351" s="11" t="s">
        <v>547</v>
      </c>
      <c r="H351" s="11" t="s">
        <v>25</v>
      </c>
      <c r="I351" s="11">
        <v>14</v>
      </c>
      <c r="J351" s="11">
        <f t="shared" si="3"/>
        <v>0</v>
      </c>
      <c r="K351" s="24"/>
    </row>
    <row r="352" s="1" customFormat="1" ht="44" customHeight="1" spans="1:11">
      <c r="A352" s="37" t="s">
        <v>548</v>
      </c>
      <c r="B352" s="11" t="s">
        <v>398</v>
      </c>
      <c r="C352" s="11" t="s">
        <v>549</v>
      </c>
      <c r="D352" s="11" t="s">
        <v>550</v>
      </c>
      <c r="E352" s="11" t="s">
        <v>43</v>
      </c>
      <c r="F352" s="11">
        <v>150</v>
      </c>
      <c r="G352" s="11" t="s">
        <v>551</v>
      </c>
      <c r="H352" s="11" t="s">
        <v>25</v>
      </c>
      <c r="I352" s="11">
        <v>150</v>
      </c>
      <c r="J352" s="11">
        <f t="shared" si="3"/>
        <v>0</v>
      </c>
      <c r="K352" s="24"/>
    </row>
    <row r="353" s="1" customFormat="1" ht="27" customHeight="1" spans="1:11">
      <c r="A353" s="37" t="s">
        <v>552</v>
      </c>
      <c r="B353" s="11" t="s">
        <v>402</v>
      </c>
      <c r="C353" s="11" t="s">
        <v>553</v>
      </c>
      <c r="D353" s="11" t="s">
        <v>554</v>
      </c>
      <c r="E353" s="11" t="s">
        <v>43</v>
      </c>
      <c r="F353" s="11">
        <v>93</v>
      </c>
      <c r="G353" s="11" t="s">
        <v>385</v>
      </c>
      <c r="H353" s="11" t="s">
        <v>33</v>
      </c>
      <c r="I353" s="11">
        <v>73</v>
      </c>
      <c r="J353" s="11">
        <f t="shared" si="3"/>
        <v>20</v>
      </c>
      <c r="K353" s="24"/>
    </row>
    <row r="354" s="1" customFormat="1" ht="31" customHeight="1" spans="1:11">
      <c r="A354" s="37" t="s">
        <v>555</v>
      </c>
      <c r="B354" s="11" t="s">
        <v>556</v>
      </c>
      <c r="C354" s="11" t="s">
        <v>557</v>
      </c>
      <c r="D354" s="11" t="s">
        <v>558</v>
      </c>
      <c r="E354" s="11" t="s">
        <v>43</v>
      </c>
      <c r="F354" s="11">
        <v>-20</v>
      </c>
      <c r="G354" s="11"/>
      <c r="H354" s="11"/>
      <c r="I354" s="11"/>
      <c r="J354" s="11">
        <f t="shared" si="3"/>
        <v>-20</v>
      </c>
      <c r="K354" s="24"/>
    </row>
    <row r="355" s="2" customFormat="1" ht="24" customHeight="1" spans="1:11">
      <c r="A355" s="37" t="s">
        <v>559</v>
      </c>
      <c r="B355" s="11" t="s">
        <v>560</v>
      </c>
      <c r="C355" s="11" t="s">
        <v>561</v>
      </c>
      <c r="D355" s="19" t="s">
        <v>562</v>
      </c>
      <c r="E355" s="14" t="s">
        <v>43</v>
      </c>
      <c r="F355" s="24">
        <v>5</v>
      </c>
      <c r="G355" s="24" t="s">
        <v>501</v>
      </c>
      <c r="H355" s="24" t="s">
        <v>25</v>
      </c>
      <c r="I355" s="24">
        <v>5</v>
      </c>
      <c r="J355" s="24">
        <f t="shared" si="3"/>
        <v>0</v>
      </c>
      <c r="K355" s="24"/>
    </row>
    <row r="356" s="1" customFormat="1" ht="30" customHeight="1" spans="1:11">
      <c r="A356" s="37" t="s">
        <v>563</v>
      </c>
      <c r="B356" s="11" t="s">
        <v>402</v>
      </c>
      <c r="C356" s="11" t="s">
        <v>564</v>
      </c>
      <c r="D356" s="11" t="s">
        <v>565</v>
      </c>
      <c r="E356" s="14" t="s">
        <v>43</v>
      </c>
      <c r="F356" s="24">
        <v>100</v>
      </c>
      <c r="G356" s="24" t="s">
        <v>464</v>
      </c>
      <c r="H356" s="24" t="s">
        <v>25</v>
      </c>
      <c r="I356" s="24">
        <v>100</v>
      </c>
      <c r="J356" s="24">
        <f t="shared" si="3"/>
        <v>0</v>
      </c>
      <c r="K356" s="24"/>
    </row>
    <row r="357" s="2" customFormat="1" ht="43" customHeight="1" spans="1:11">
      <c r="A357" s="37" t="s">
        <v>566</v>
      </c>
      <c r="B357" s="11" t="s">
        <v>445</v>
      </c>
      <c r="C357" s="11" t="s">
        <v>567</v>
      </c>
      <c r="D357" s="11" t="s">
        <v>568</v>
      </c>
      <c r="E357" s="14" t="s">
        <v>16</v>
      </c>
      <c r="F357" s="14">
        <v>11.8</v>
      </c>
      <c r="G357" s="24" t="s">
        <v>547</v>
      </c>
      <c r="H357" s="24" t="s">
        <v>25</v>
      </c>
      <c r="I357" s="24">
        <v>11.8</v>
      </c>
      <c r="J357" s="24">
        <f t="shared" si="3"/>
        <v>0</v>
      </c>
      <c r="K357" s="24"/>
    </row>
    <row r="358" s="2" customFormat="1" ht="47" customHeight="1" spans="1:11">
      <c r="A358" s="12" t="s">
        <v>569</v>
      </c>
      <c r="B358" s="63" t="s">
        <v>445</v>
      </c>
      <c r="C358" s="63" t="s">
        <v>570</v>
      </c>
      <c r="D358" s="64" t="s">
        <v>571</v>
      </c>
      <c r="E358" s="26" t="s">
        <v>16</v>
      </c>
      <c r="F358" s="64">
        <v>732</v>
      </c>
      <c r="G358" s="24" t="s">
        <v>418</v>
      </c>
      <c r="H358" s="24" t="s">
        <v>166</v>
      </c>
      <c r="I358" s="24">
        <v>732</v>
      </c>
      <c r="J358" s="24">
        <f t="shared" si="3"/>
        <v>0</v>
      </c>
      <c r="K358" s="24"/>
    </row>
    <row r="359" s="2" customFormat="1" ht="22" customHeight="1" spans="1:11">
      <c r="A359" s="15"/>
      <c r="B359" s="63"/>
      <c r="C359" s="63"/>
      <c r="D359" s="65" t="s">
        <v>572</v>
      </c>
      <c r="E359" s="50"/>
      <c r="F359" s="48">
        <v>211</v>
      </c>
      <c r="G359" s="24" t="s">
        <v>173</v>
      </c>
      <c r="H359" s="24" t="s">
        <v>25</v>
      </c>
      <c r="I359" s="24">
        <v>135</v>
      </c>
      <c r="J359" s="24">
        <v>0</v>
      </c>
      <c r="K359" s="24"/>
    </row>
    <row r="360" s="2" customFormat="1" ht="22" customHeight="1" spans="1:11">
      <c r="A360" s="15"/>
      <c r="B360" s="63"/>
      <c r="C360" s="63"/>
      <c r="D360" s="66"/>
      <c r="E360" s="50"/>
      <c r="F360" s="59"/>
      <c r="G360" s="24" t="s">
        <v>501</v>
      </c>
      <c r="H360" s="24" t="s">
        <v>25</v>
      </c>
      <c r="I360" s="24">
        <v>30</v>
      </c>
      <c r="J360" s="24">
        <v>0</v>
      </c>
      <c r="K360" s="24"/>
    </row>
    <row r="361" s="2" customFormat="1" ht="22" customHeight="1" spans="1:11">
      <c r="A361" s="51"/>
      <c r="B361" s="63"/>
      <c r="C361" s="63"/>
      <c r="D361" s="67"/>
      <c r="E361" s="20"/>
      <c r="F361" s="49"/>
      <c r="G361" s="24" t="s">
        <v>573</v>
      </c>
      <c r="H361" s="24" t="s">
        <v>25</v>
      </c>
      <c r="I361" s="24">
        <v>46</v>
      </c>
      <c r="J361" s="24">
        <v>0</v>
      </c>
      <c r="K361" s="24"/>
    </row>
    <row r="362" s="2" customFormat="1" ht="39" customHeight="1" spans="1:11">
      <c r="A362" s="37" t="s">
        <v>574</v>
      </c>
      <c r="B362" s="24" t="s">
        <v>480</v>
      </c>
      <c r="C362" s="24" t="s">
        <v>575</v>
      </c>
      <c r="D362" s="24" t="s">
        <v>576</v>
      </c>
      <c r="E362" s="14" t="s">
        <v>16</v>
      </c>
      <c r="F362" s="14">
        <v>40</v>
      </c>
      <c r="G362" s="14" t="s">
        <v>530</v>
      </c>
      <c r="H362" s="14" t="s">
        <v>531</v>
      </c>
      <c r="I362" s="14">
        <v>40</v>
      </c>
      <c r="J362" s="24">
        <f t="shared" ref="J362:J371" si="4">F362-I362</f>
        <v>0</v>
      </c>
      <c r="K362" s="24"/>
    </row>
    <row r="363" s="2" customFormat="1" ht="39" customHeight="1" spans="1:11">
      <c r="A363" s="37" t="s">
        <v>577</v>
      </c>
      <c r="B363" s="24" t="s">
        <v>578</v>
      </c>
      <c r="C363" s="24" t="s">
        <v>579</v>
      </c>
      <c r="D363" s="24" t="s">
        <v>580</v>
      </c>
      <c r="E363" s="14" t="s">
        <v>16</v>
      </c>
      <c r="F363" s="14">
        <v>129</v>
      </c>
      <c r="G363" s="14" t="s">
        <v>420</v>
      </c>
      <c r="H363" s="14" t="s">
        <v>25</v>
      </c>
      <c r="I363" s="14">
        <v>129</v>
      </c>
      <c r="J363" s="14">
        <f t="shared" si="4"/>
        <v>0</v>
      </c>
      <c r="K363" s="24"/>
    </row>
    <row r="364" s="2" customFormat="1" ht="39" customHeight="1" spans="1:11">
      <c r="A364" s="37" t="s">
        <v>581</v>
      </c>
      <c r="B364" s="24" t="s">
        <v>582</v>
      </c>
      <c r="C364" s="24" t="s">
        <v>583</v>
      </c>
      <c r="D364" s="24" t="s">
        <v>584</v>
      </c>
      <c r="E364" s="14" t="s">
        <v>16</v>
      </c>
      <c r="F364" s="14">
        <v>12.5</v>
      </c>
      <c r="G364" s="14" t="s">
        <v>501</v>
      </c>
      <c r="H364" s="14" t="s">
        <v>25</v>
      </c>
      <c r="I364" s="14">
        <v>12.5</v>
      </c>
      <c r="J364" s="24">
        <f t="shared" si="4"/>
        <v>0</v>
      </c>
      <c r="K364" s="24"/>
    </row>
    <row r="365" s="2" customFormat="1" ht="29" customHeight="1" spans="1:11">
      <c r="A365" s="37" t="s">
        <v>585</v>
      </c>
      <c r="B365" s="24" t="s">
        <v>586</v>
      </c>
      <c r="C365" s="24" t="s">
        <v>587</v>
      </c>
      <c r="D365" s="24" t="s">
        <v>588</v>
      </c>
      <c r="E365" s="14" t="s">
        <v>16</v>
      </c>
      <c r="F365" s="14">
        <v>100</v>
      </c>
      <c r="G365" s="14" t="s">
        <v>589</v>
      </c>
      <c r="H365" s="14" t="s">
        <v>25</v>
      </c>
      <c r="I365" s="14">
        <v>100</v>
      </c>
      <c r="J365" s="24">
        <f t="shared" si="4"/>
        <v>0</v>
      </c>
      <c r="K365" s="24"/>
    </row>
    <row r="366" s="2" customFormat="1" ht="29" customHeight="1" spans="1:11">
      <c r="A366" s="37" t="s">
        <v>590</v>
      </c>
      <c r="B366" s="24" t="s">
        <v>454</v>
      </c>
      <c r="C366" s="24" t="s">
        <v>591</v>
      </c>
      <c r="D366" s="24" t="s">
        <v>592</v>
      </c>
      <c r="E366" s="14" t="s">
        <v>58</v>
      </c>
      <c r="F366" s="14">
        <v>1.88</v>
      </c>
      <c r="G366" s="14" t="s">
        <v>593</v>
      </c>
      <c r="H366" s="14" t="s">
        <v>25</v>
      </c>
      <c r="I366" s="14">
        <v>1.88</v>
      </c>
      <c r="J366" s="24">
        <f t="shared" si="4"/>
        <v>0</v>
      </c>
      <c r="K366" s="24"/>
    </row>
    <row r="367" s="2" customFormat="1" ht="38" customHeight="1" spans="1:11">
      <c r="A367" s="12" t="s">
        <v>594</v>
      </c>
      <c r="B367" s="21" t="s">
        <v>419</v>
      </c>
      <c r="C367" s="21" t="s">
        <v>595</v>
      </c>
      <c r="D367" s="24" t="s">
        <v>596</v>
      </c>
      <c r="E367" s="24" t="s">
        <v>58</v>
      </c>
      <c r="F367" s="14">
        <v>10</v>
      </c>
      <c r="G367" s="14" t="s">
        <v>597</v>
      </c>
      <c r="H367" s="14" t="s">
        <v>25</v>
      </c>
      <c r="I367" s="14">
        <v>10</v>
      </c>
      <c r="J367" s="24">
        <f t="shared" si="4"/>
        <v>0</v>
      </c>
      <c r="K367" s="24"/>
    </row>
    <row r="368" s="2" customFormat="1" ht="42" customHeight="1" spans="1:11">
      <c r="A368" s="15"/>
      <c r="B368" s="22"/>
      <c r="C368" s="22"/>
      <c r="D368" s="24" t="s">
        <v>598</v>
      </c>
      <c r="E368" s="24"/>
      <c r="F368" s="14">
        <v>15</v>
      </c>
      <c r="G368" s="14" t="s">
        <v>597</v>
      </c>
      <c r="H368" s="14" t="s">
        <v>25</v>
      </c>
      <c r="I368" s="14">
        <v>15</v>
      </c>
      <c r="J368" s="24">
        <f t="shared" si="4"/>
        <v>0</v>
      </c>
      <c r="K368" s="24"/>
    </row>
    <row r="369" s="2" customFormat="1" ht="39" customHeight="1" spans="1:11">
      <c r="A369" s="15"/>
      <c r="B369" s="22"/>
      <c r="C369" s="22"/>
      <c r="D369" s="24" t="s">
        <v>599</v>
      </c>
      <c r="E369" s="24"/>
      <c r="F369" s="14">
        <v>25</v>
      </c>
      <c r="G369" s="14" t="s">
        <v>600</v>
      </c>
      <c r="H369" s="14" t="s">
        <v>25</v>
      </c>
      <c r="I369" s="14">
        <v>25</v>
      </c>
      <c r="J369" s="24">
        <f t="shared" si="4"/>
        <v>0</v>
      </c>
      <c r="K369" s="24"/>
    </row>
    <row r="370" s="2" customFormat="1" ht="29" customHeight="1" spans="1:11">
      <c r="A370" s="51"/>
      <c r="B370" s="30"/>
      <c r="C370" s="30"/>
      <c r="D370" s="24" t="s">
        <v>601</v>
      </c>
      <c r="E370" s="24"/>
      <c r="F370" s="14">
        <v>30</v>
      </c>
      <c r="G370" s="14" t="s">
        <v>589</v>
      </c>
      <c r="H370" s="14" t="s">
        <v>25</v>
      </c>
      <c r="I370" s="14">
        <v>30</v>
      </c>
      <c r="J370" s="24">
        <f t="shared" si="4"/>
        <v>0</v>
      </c>
      <c r="K370" s="24"/>
    </row>
    <row r="371" s="2" customFormat="1" ht="29" customHeight="1" spans="1:11">
      <c r="A371" s="12" t="s">
        <v>602</v>
      </c>
      <c r="B371" s="24" t="s">
        <v>419</v>
      </c>
      <c r="C371" s="24" t="s">
        <v>603</v>
      </c>
      <c r="D371" s="24" t="s">
        <v>604</v>
      </c>
      <c r="E371" s="24" t="s">
        <v>58</v>
      </c>
      <c r="F371" s="14">
        <v>25</v>
      </c>
      <c r="G371" s="14" t="s">
        <v>597</v>
      </c>
      <c r="H371" s="14" t="s">
        <v>25</v>
      </c>
      <c r="I371" s="14">
        <v>25</v>
      </c>
      <c r="J371" s="24">
        <f t="shared" si="4"/>
        <v>0</v>
      </c>
      <c r="K371" s="24"/>
    </row>
    <row r="372" s="1" customFormat="1" ht="41" customHeight="1" spans="1:11">
      <c r="A372" s="37" t="s">
        <v>605</v>
      </c>
      <c r="B372" s="24"/>
      <c r="C372" s="24"/>
      <c r="D372" s="24"/>
      <c r="E372" s="24"/>
      <c r="F372" s="24">
        <f t="shared" ref="F372:J372" si="5">SUM(F336:F371)</f>
        <v>8340.88</v>
      </c>
      <c r="G372" s="24"/>
      <c r="H372" s="24"/>
      <c r="I372" s="24">
        <f t="shared" si="5"/>
        <v>8336.35</v>
      </c>
      <c r="J372" s="24">
        <f t="shared" si="5"/>
        <v>4.53</v>
      </c>
      <c r="K372" s="24"/>
    </row>
    <row r="373" s="2" customFormat="1" ht="33" customHeight="1" spans="1:11">
      <c r="A373" s="37" t="s">
        <v>606</v>
      </c>
      <c r="B373" s="24" t="s">
        <v>170</v>
      </c>
      <c r="C373" s="24" t="s">
        <v>607</v>
      </c>
      <c r="D373" s="24" t="s">
        <v>608</v>
      </c>
      <c r="E373" s="24" t="s">
        <v>16</v>
      </c>
      <c r="F373" s="24">
        <v>33</v>
      </c>
      <c r="G373" s="24" t="s">
        <v>593</v>
      </c>
      <c r="H373" s="24" t="s">
        <v>250</v>
      </c>
      <c r="I373" s="24">
        <v>33</v>
      </c>
      <c r="J373" s="24">
        <f t="shared" ref="J373:J380" si="6">F373-I373</f>
        <v>0</v>
      </c>
      <c r="K373" s="24"/>
    </row>
    <row r="374" s="2" customFormat="1" ht="38" customHeight="1" spans="1:11">
      <c r="A374" s="37" t="s">
        <v>609</v>
      </c>
      <c r="B374" s="24" t="s">
        <v>398</v>
      </c>
      <c r="C374" s="24" t="s">
        <v>540</v>
      </c>
      <c r="D374" s="24" t="s">
        <v>610</v>
      </c>
      <c r="E374" s="24" t="s">
        <v>43</v>
      </c>
      <c r="F374" s="24">
        <v>14.45</v>
      </c>
      <c r="G374" s="24" t="s">
        <v>593</v>
      </c>
      <c r="H374" s="24" t="s">
        <v>250</v>
      </c>
      <c r="I374" s="24">
        <v>14.45</v>
      </c>
      <c r="J374" s="24">
        <f t="shared" si="6"/>
        <v>0</v>
      </c>
      <c r="K374" s="24"/>
    </row>
    <row r="375" s="2" customFormat="1" ht="43" customHeight="1" spans="1:11">
      <c r="A375" s="37" t="s">
        <v>611</v>
      </c>
      <c r="B375" s="24" t="s">
        <v>402</v>
      </c>
      <c r="C375" s="24" t="s">
        <v>612</v>
      </c>
      <c r="D375" s="24" t="s">
        <v>613</v>
      </c>
      <c r="E375" s="24" t="s">
        <v>43</v>
      </c>
      <c r="F375" s="24">
        <v>8.06</v>
      </c>
      <c r="G375" s="24" t="s">
        <v>446</v>
      </c>
      <c r="H375" s="24" t="s">
        <v>250</v>
      </c>
      <c r="I375" s="24">
        <v>8.06</v>
      </c>
      <c r="J375" s="24">
        <f t="shared" si="6"/>
        <v>0</v>
      </c>
      <c r="K375" s="24"/>
    </row>
    <row r="376" s="2" customFormat="1" ht="44" customHeight="1" spans="1:11">
      <c r="A376" s="12" t="s">
        <v>614</v>
      </c>
      <c r="B376" s="12" t="s">
        <v>615</v>
      </c>
      <c r="C376" s="12" t="s">
        <v>616</v>
      </c>
      <c r="D376" s="24" t="s">
        <v>617</v>
      </c>
      <c r="E376" s="24" t="s">
        <v>43</v>
      </c>
      <c r="F376" s="24">
        <v>80</v>
      </c>
      <c r="G376" s="24" t="s">
        <v>618</v>
      </c>
      <c r="H376" s="24" t="s">
        <v>250</v>
      </c>
      <c r="I376" s="24">
        <v>80</v>
      </c>
      <c r="J376" s="24">
        <f t="shared" si="6"/>
        <v>0</v>
      </c>
      <c r="K376" s="24"/>
    </row>
    <row r="377" s="2" customFormat="1" ht="51" customHeight="1" spans="1:11">
      <c r="A377" s="51"/>
      <c r="B377" s="51"/>
      <c r="C377" s="51"/>
      <c r="D377" s="24" t="s">
        <v>619</v>
      </c>
      <c r="E377" s="24" t="s">
        <v>43</v>
      </c>
      <c r="F377" s="24">
        <v>29.58</v>
      </c>
      <c r="G377" s="24" t="s">
        <v>618</v>
      </c>
      <c r="H377" s="24" t="s">
        <v>250</v>
      </c>
      <c r="I377" s="24">
        <v>29.58</v>
      </c>
      <c r="J377" s="24">
        <f t="shared" si="6"/>
        <v>0</v>
      </c>
      <c r="K377" s="24"/>
    </row>
    <row r="378" s="2" customFormat="1" ht="30" customHeight="1" spans="1:11">
      <c r="A378" s="37" t="s">
        <v>620</v>
      </c>
      <c r="B378" s="24" t="s">
        <v>447</v>
      </c>
      <c r="C378" s="24" t="s">
        <v>621</v>
      </c>
      <c r="D378" s="24" t="s">
        <v>622</v>
      </c>
      <c r="E378" s="24" t="s">
        <v>16</v>
      </c>
      <c r="F378" s="24">
        <v>41.5</v>
      </c>
      <c r="G378" s="24"/>
      <c r="H378" s="24"/>
      <c r="I378" s="24"/>
      <c r="J378" s="24">
        <f t="shared" si="6"/>
        <v>41.5</v>
      </c>
      <c r="K378" s="24"/>
    </row>
    <row r="379" s="2" customFormat="1" ht="34" customHeight="1" spans="1:11">
      <c r="A379" s="37" t="s">
        <v>623</v>
      </c>
      <c r="B379" s="24" t="s">
        <v>624</v>
      </c>
      <c r="C379" s="24" t="s">
        <v>625</v>
      </c>
      <c r="D379" s="24" t="s">
        <v>626</v>
      </c>
      <c r="E379" s="24" t="s">
        <v>43</v>
      </c>
      <c r="F379" s="24">
        <v>-0.76</v>
      </c>
      <c r="G379" s="24"/>
      <c r="H379" s="24"/>
      <c r="I379" s="24"/>
      <c r="J379" s="24">
        <f t="shared" si="6"/>
        <v>-0.76</v>
      </c>
      <c r="K379" s="24"/>
    </row>
    <row r="380" s="2" customFormat="1" ht="29" customHeight="1" spans="1:11">
      <c r="A380" s="37" t="s">
        <v>627</v>
      </c>
      <c r="B380" s="24" t="s">
        <v>419</v>
      </c>
      <c r="C380" s="24" t="s">
        <v>603</v>
      </c>
      <c r="D380" s="24" t="s">
        <v>628</v>
      </c>
      <c r="E380" s="24" t="s">
        <v>58</v>
      </c>
      <c r="F380" s="24">
        <v>75</v>
      </c>
      <c r="G380" s="24" t="s">
        <v>629</v>
      </c>
      <c r="H380" s="24" t="s">
        <v>250</v>
      </c>
      <c r="I380" s="24">
        <v>75</v>
      </c>
      <c r="J380" s="24">
        <f t="shared" si="6"/>
        <v>0</v>
      </c>
      <c r="K380" s="24"/>
    </row>
    <row r="381" s="1" customFormat="1" ht="43" customHeight="1" spans="1:11">
      <c r="A381" s="37" t="s">
        <v>630</v>
      </c>
      <c r="B381" s="24"/>
      <c r="C381" s="24"/>
      <c r="D381" s="24"/>
      <c r="E381" s="24"/>
      <c r="F381" s="24">
        <f t="shared" ref="F381:J381" si="7">SUM(F373:F380)</f>
        <v>280.83</v>
      </c>
      <c r="G381" s="24"/>
      <c r="H381" s="24"/>
      <c r="I381" s="24">
        <f t="shared" si="7"/>
        <v>240.09</v>
      </c>
      <c r="J381" s="24">
        <f t="shared" si="7"/>
        <v>40.74</v>
      </c>
      <c r="K381" s="24"/>
    </row>
    <row r="382" s="1" customFormat="1" ht="29" customHeight="1" spans="1:11">
      <c r="A382" s="37" t="s">
        <v>631</v>
      </c>
      <c r="B382" s="24" t="s">
        <v>632</v>
      </c>
      <c r="C382" s="24" t="s">
        <v>633</v>
      </c>
      <c r="D382" s="24" t="s">
        <v>634</v>
      </c>
      <c r="E382" s="24" t="s">
        <v>16</v>
      </c>
      <c r="F382" s="24">
        <v>0.24</v>
      </c>
      <c r="G382" s="24" t="s">
        <v>333</v>
      </c>
      <c r="H382" s="24" t="s">
        <v>33</v>
      </c>
      <c r="I382" s="24">
        <v>0.24</v>
      </c>
      <c r="J382" s="24">
        <f>F382-I382</f>
        <v>0</v>
      </c>
      <c r="K382" s="24"/>
    </row>
    <row r="383" s="1" customFormat="1" ht="31" customHeight="1" spans="1:11">
      <c r="A383" s="37" t="s">
        <v>635</v>
      </c>
      <c r="B383" s="24" t="s">
        <v>362</v>
      </c>
      <c r="C383" s="24" t="s">
        <v>636</v>
      </c>
      <c r="D383" s="24" t="s">
        <v>637</v>
      </c>
      <c r="E383" s="24" t="s">
        <v>43</v>
      </c>
      <c r="F383" s="24">
        <v>15</v>
      </c>
      <c r="G383" s="24"/>
      <c r="H383" s="24"/>
      <c r="I383" s="24"/>
      <c r="J383" s="24">
        <f>F383-I383</f>
        <v>15</v>
      </c>
      <c r="K383" s="24"/>
    </row>
    <row r="384" s="1" customFormat="1" ht="21" customHeight="1" spans="1:11">
      <c r="A384" s="12" t="s">
        <v>638</v>
      </c>
      <c r="B384" s="21" t="s">
        <v>639</v>
      </c>
      <c r="C384" s="21" t="s">
        <v>640</v>
      </c>
      <c r="D384" s="13" t="s">
        <v>641</v>
      </c>
      <c r="E384" s="21" t="s">
        <v>16</v>
      </c>
      <c r="F384" s="21">
        <v>1846</v>
      </c>
      <c r="G384" s="24" t="s">
        <v>394</v>
      </c>
      <c r="H384" s="24" t="s">
        <v>166</v>
      </c>
      <c r="I384" s="24">
        <v>255.4879</v>
      </c>
      <c r="J384" s="24">
        <v>0</v>
      </c>
      <c r="K384" s="24"/>
    </row>
    <row r="385" s="1" customFormat="1" ht="21" customHeight="1" spans="1:11">
      <c r="A385" s="15"/>
      <c r="B385" s="22"/>
      <c r="C385" s="22"/>
      <c r="D385" s="22"/>
      <c r="E385" s="22"/>
      <c r="F385" s="22"/>
      <c r="G385" s="24" t="s">
        <v>382</v>
      </c>
      <c r="H385" s="24" t="s">
        <v>166</v>
      </c>
      <c r="I385" s="24">
        <v>214.5121</v>
      </c>
      <c r="J385" s="24">
        <v>0</v>
      </c>
      <c r="K385" s="24"/>
    </row>
    <row r="386" s="1" customFormat="1" ht="21" customHeight="1" spans="1:11">
      <c r="A386" s="15"/>
      <c r="B386" s="22"/>
      <c r="C386" s="22"/>
      <c r="D386" s="22"/>
      <c r="E386" s="22"/>
      <c r="F386" s="22"/>
      <c r="G386" s="24" t="s">
        <v>299</v>
      </c>
      <c r="H386" s="24" t="s">
        <v>367</v>
      </c>
      <c r="I386" s="24">
        <v>11</v>
      </c>
      <c r="J386" s="24">
        <v>0</v>
      </c>
      <c r="K386" s="24"/>
    </row>
    <row r="387" s="1" customFormat="1" ht="21" customHeight="1" spans="1:11">
      <c r="A387" s="15"/>
      <c r="B387" s="22"/>
      <c r="C387" s="22"/>
      <c r="D387" s="22"/>
      <c r="E387" s="22"/>
      <c r="F387" s="22"/>
      <c r="G387" s="24" t="s">
        <v>299</v>
      </c>
      <c r="H387" s="24" t="s">
        <v>367</v>
      </c>
      <c r="I387" s="24">
        <v>122.2</v>
      </c>
      <c r="J387" s="24">
        <v>0</v>
      </c>
      <c r="K387" s="14"/>
    </row>
    <row r="388" s="1" customFormat="1" ht="21" customHeight="1" spans="1:11">
      <c r="A388" s="15"/>
      <c r="B388" s="30"/>
      <c r="C388" s="30"/>
      <c r="D388" s="30"/>
      <c r="E388" s="30"/>
      <c r="F388" s="30"/>
      <c r="G388" s="24" t="s">
        <v>400</v>
      </c>
      <c r="H388" s="24" t="s">
        <v>367</v>
      </c>
      <c r="I388" s="24">
        <v>1242.8</v>
      </c>
      <c r="J388" s="24">
        <v>0</v>
      </c>
      <c r="K388" s="24"/>
    </row>
    <row r="389" s="1" customFormat="1" ht="31" customHeight="1" spans="1:11">
      <c r="A389" s="37" t="s">
        <v>642</v>
      </c>
      <c r="B389" s="24" t="s">
        <v>643</v>
      </c>
      <c r="C389" s="24" t="s">
        <v>644</v>
      </c>
      <c r="D389" s="11" t="s">
        <v>645</v>
      </c>
      <c r="E389" s="24" t="s">
        <v>43</v>
      </c>
      <c r="F389" s="24">
        <v>274</v>
      </c>
      <c r="G389" s="24" t="s">
        <v>385</v>
      </c>
      <c r="H389" s="24" t="s">
        <v>33</v>
      </c>
      <c r="I389" s="24">
        <v>274</v>
      </c>
      <c r="J389" s="24">
        <f t="shared" ref="J389:J396" si="8">F389-I389</f>
        <v>0</v>
      </c>
      <c r="K389" s="24"/>
    </row>
    <row r="390" s="1" customFormat="1" ht="31" customHeight="1" spans="1:11">
      <c r="A390" s="37" t="s">
        <v>646</v>
      </c>
      <c r="B390" s="24" t="s">
        <v>402</v>
      </c>
      <c r="C390" s="24" t="s">
        <v>647</v>
      </c>
      <c r="D390" s="11" t="s">
        <v>648</v>
      </c>
      <c r="E390" s="24" t="s">
        <v>43</v>
      </c>
      <c r="F390" s="24">
        <v>50</v>
      </c>
      <c r="G390" s="24" t="s">
        <v>421</v>
      </c>
      <c r="H390" s="24" t="s">
        <v>33</v>
      </c>
      <c r="I390" s="24">
        <v>50</v>
      </c>
      <c r="J390" s="24">
        <f t="shared" si="8"/>
        <v>0</v>
      </c>
      <c r="K390" s="24"/>
    </row>
    <row r="391" s="1" customFormat="1" ht="27" customHeight="1" spans="1:11">
      <c r="A391" s="12" t="s">
        <v>649</v>
      </c>
      <c r="B391" s="12" t="s">
        <v>650</v>
      </c>
      <c r="C391" s="12" t="s">
        <v>651</v>
      </c>
      <c r="D391" s="12" t="s">
        <v>652</v>
      </c>
      <c r="E391" s="12" t="s">
        <v>58</v>
      </c>
      <c r="F391" s="12">
        <v>43.5</v>
      </c>
      <c r="G391" s="24" t="s">
        <v>653</v>
      </c>
      <c r="H391" s="24" t="s">
        <v>33</v>
      </c>
      <c r="I391" s="24">
        <v>14.5</v>
      </c>
      <c r="J391" s="24">
        <v>0</v>
      </c>
      <c r="K391" s="24"/>
    </row>
    <row r="392" s="1" customFormat="1" ht="27" customHeight="1" spans="1:11">
      <c r="A392" s="51"/>
      <c r="B392" s="51"/>
      <c r="C392" s="51"/>
      <c r="D392" s="51"/>
      <c r="E392" s="51"/>
      <c r="F392" s="51"/>
      <c r="G392" s="24" t="s">
        <v>436</v>
      </c>
      <c r="H392" s="24" t="s">
        <v>33</v>
      </c>
      <c r="I392" s="24">
        <v>29</v>
      </c>
      <c r="J392" s="24">
        <v>0</v>
      </c>
      <c r="K392" s="24"/>
    </row>
    <row r="393" s="2" customFormat="1" ht="30" customHeight="1" spans="1:14">
      <c r="A393" s="37" t="s">
        <v>654</v>
      </c>
      <c r="B393" s="24" t="s">
        <v>454</v>
      </c>
      <c r="C393" s="24" t="s">
        <v>655</v>
      </c>
      <c r="D393" s="24" t="s">
        <v>656</v>
      </c>
      <c r="E393" s="24" t="s">
        <v>657</v>
      </c>
      <c r="F393" s="33">
        <v>0.325</v>
      </c>
      <c r="G393" s="24"/>
      <c r="H393" s="24"/>
      <c r="I393" s="24"/>
      <c r="J393" s="33">
        <f t="shared" si="8"/>
        <v>0.325</v>
      </c>
      <c r="K393" s="24"/>
      <c r="L393" s="1"/>
      <c r="M393" s="1"/>
      <c r="N393" s="1"/>
    </row>
    <row r="394" s="2" customFormat="1" ht="42" customHeight="1" spans="1:14">
      <c r="A394" s="37" t="s">
        <v>658</v>
      </c>
      <c r="B394" s="24" t="s">
        <v>476</v>
      </c>
      <c r="C394" s="24" t="s">
        <v>477</v>
      </c>
      <c r="D394" s="24" t="s">
        <v>478</v>
      </c>
      <c r="E394" s="24" t="s">
        <v>657</v>
      </c>
      <c r="F394" s="24">
        <v>262</v>
      </c>
      <c r="G394" s="24" t="s">
        <v>464</v>
      </c>
      <c r="H394" s="24" t="s">
        <v>33</v>
      </c>
      <c r="I394" s="24">
        <v>262</v>
      </c>
      <c r="J394" s="24">
        <f t="shared" si="8"/>
        <v>0</v>
      </c>
      <c r="K394" s="24"/>
      <c r="L394" s="1"/>
      <c r="M394" s="1"/>
      <c r="N394" s="1"/>
    </row>
    <row r="395" s="2" customFormat="1" ht="25" customHeight="1" spans="1:14">
      <c r="A395" s="37" t="s">
        <v>659</v>
      </c>
      <c r="B395" s="24" t="s">
        <v>660</v>
      </c>
      <c r="C395" s="24" t="s">
        <v>661</v>
      </c>
      <c r="D395" s="24" t="s">
        <v>662</v>
      </c>
      <c r="E395" s="24" t="s">
        <v>16</v>
      </c>
      <c r="F395" s="24">
        <v>358</v>
      </c>
      <c r="G395" s="24" t="s">
        <v>424</v>
      </c>
      <c r="H395" s="24" t="s">
        <v>33</v>
      </c>
      <c r="I395" s="24">
        <v>358</v>
      </c>
      <c r="J395" s="24">
        <f t="shared" si="8"/>
        <v>0</v>
      </c>
      <c r="K395" s="24"/>
      <c r="L395" s="1"/>
      <c r="M395" s="1"/>
      <c r="N395" s="1"/>
    </row>
    <row r="396" s="2" customFormat="1" ht="29" customHeight="1" spans="1:14">
      <c r="A396" s="37" t="s">
        <v>663</v>
      </c>
      <c r="B396" s="24" t="s">
        <v>445</v>
      </c>
      <c r="C396" s="24" t="s">
        <v>664</v>
      </c>
      <c r="D396" s="24" t="s">
        <v>665</v>
      </c>
      <c r="E396" s="24" t="s">
        <v>43</v>
      </c>
      <c r="F396" s="24">
        <v>12</v>
      </c>
      <c r="G396" s="24"/>
      <c r="H396" s="24"/>
      <c r="I396" s="24"/>
      <c r="J396" s="24">
        <f t="shared" si="8"/>
        <v>12</v>
      </c>
      <c r="K396" s="24"/>
      <c r="L396" s="1"/>
      <c r="M396" s="1"/>
      <c r="N396" s="1"/>
    </row>
    <row r="397" s="1" customFormat="1" ht="27" customHeight="1" spans="1:11">
      <c r="A397" s="37" t="s">
        <v>666</v>
      </c>
      <c r="B397" s="24"/>
      <c r="C397" s="24"/>
      <c r="D397" s="24"/>
      <c r="E397" s="24"/>
      <c r="F397" s="33">
        <f t="shared" ref="F397:J397" si="9">SUM(F382:F396)</f>
        <v>2861.065</v>
      </c>
      <c r="G397" s="33"/>
      <c r="H397" s="33"/>
      <c r="I397" s="33">
        <f t="shared" si="9"/>
        <v>2833.74</v>
      </c>
      <c r="J397" s="33">
        <f t="shared" si="9"/>
        <v>27.325</v>
      </c>
      <c r="K397" s="24"/>
    </row>
    <row r="398" s="1" customFormat="1" ht="23" customHeight="1" spans="1:11">
      <c r="A398" s="44">
        <v>64</v>
      </c>
      <c r="B398" s="21" t="s">
        <v>418</v>
      </c>
      <c r="C398" s="21" t="s">
        <v>667</v>
      </c>
      <c r="D398" s="21" t="s">
        <v>668</v>
      </c>
      <c r="E398" s="21" t="s">
        <v>16</v>
      </c>
      <c r="F398" s="59">
        <v>430</v>
      </c>
      <c r="G398" s="24" t="s">
        <v>369</v>
      </c>
      <c r="H398" s="24" t="s">
        <v>30</v>
      </c>
      <c r="I398" s="24">
        <v>155.52</v>
      </c>
      <c r="J398" s="21">
        <v>0</v>
      </c>
      <c r="K398" s="21"/>
    </row>
    <row r="399" s="1" customFormat="1" ht="23" customHeight="1" spans="1:11">
      <c r="A399" s="45"/>
      <c r="B399" s="22"/>
      <c r="C399" s="22"/>
      <c r="D399" s="22"/>
      <c r="E399" s="22"/>
      <c r="F399" s="59"/>
      <c r="G399" s="24" t="s">
        <v>369</v>
      </c>
      <c r="H399" s="24" t="s">
        <v>30</v>
      </c>
      <c r="I399" s="24">
        <v>234.3</v>
      </c>
      <c r="J399" s="22"/>
      <c r="K399" s="22"/>
    </row>
    <row r="400" s="1" customFormat="1" ht="23" customHeight="1" spans="1:11">
      <c r="A400" s="45"/>
      <c r="B400" s="22"/>
      <c r="C400" s="22"/>
      <c r="D400" s="22"/>
      <c r="E400" s="22"/>
      <c r="F400" s="59"/>
      <c r="G400" s="24" t="s">
        <v>369</v>
      </c>
      <c r="H400" s="24" t="s">
        <v>30</v>
      </c>
      <c r="I400" s="24">
        <v>40.1007</v>
      </c>
      <c r="J400" s="22"/>
      <c r="K400" s="22"/>
    </row>
    <row r="401" s="1" customFormat="1" ht="23" customHeight="1" spans="1:11">
      <c r="A401" s="46"/>
      <c r="B401" s="30"/>
      <c r="C401" s="30"/>
      <c r="D401" s="30"/>
      <c r="E401" s="30"/>
      <c r="F401" s="59"/>
      <c r="G401" s="24" t="s">
        <v>369</v>
      </c>
      <c r="H401" s="24" t="s">
        <v>30</v>
      </c>
      <c r="I401" s="24">
        <v>0.0793</v>
      </c>
      <c r="J401" s="30"/>
      <c r="K401" s="30"/>
    </row>
    <row r="402" s="1" customFormat="1" ht="20" customHeight="1" spans="1:11">
      <c r="A402" s="44">
        <v>65</v>
      </c>
      <c r="B402" s="21" t="s">
        <v>669</v>
      </c>
      <c r="C402" s="21" t="s">
        <v>670</v>
      </c>
      <c r="D402" s="21" t="s">
        <v>671</v>
      </c>
      <c r="E402" s="21" t="s">
        <v>16</v>
      </c>
      <c r="F402" s="19">
        <v>1000</v>
      </c>
      <c r="G402" s="24" t="s">
        <v>418</v>
      </c>
      <c r="H402" s="24" t="s">
        <v>166</v>
      </c>
      <c r="I402" s="24">
        <v>151</v>
      </c>
      <c r="J402" s="24">
        <v>0</v>
      </c>
      <c r="K402" s="24"/>
    </row>
    <row r="403" s="1" customFormat="1" ht="20" customHeight="1" spans="1:11">
      <c r="A403" s="45"/>
      <c r="B403" s="22"/>
      <c r="C403" s="22"/>
      <c r="D403" s="22"/>
      <c r="E403" s="22"/>
      <c r="F403" s="19"/>
      <c r="G403" s="24" t="s">
        <v>385</v>
      </c>
      <c r="H403" s="24" t="s">
        <v>33</v>
      </c>
      <c r="I403" s="24">
        <v>849</v>
      </c>
      <c r="J403" s="21">
        <v>0</v>
      </c>
      <c r="K403" s="24"/>
    </row>
    <row r="404" s="1" customFormat="1" ht="23" customHeight="1" spans="1:11">
      <c r="A404" s="68">
        <v>66</v>
      </c>
      <c r="B404" s="65" t="s">
        <v>672</v>
      </c>
      <c r="C404" s="65" t="s">
        <v>673</v>
      </c>
      <c r="D404" s="65" t="s">
        <v>674</v>
      </c>
      <c r="E404" s="65" t="s">
        <v>16</v>
      </c>
      <c r="F404" s="21">
        <v>1692</v>
      </c>
      <c r="G404" s="24" t="s">
        <v>394</v>
      </c>
      <c r="H404" s="24" t="s">
        <v>166</v>
      </c>
      <c r="I404" s="24">
        <v>217.8059</v>
      </c>
      <c r="J404" s="21">
        <v>0</v>
      </c>
      <c r="K404" s="21"/>
    </row>
    <row r="405" s="1" customFormat="1" ht="26" customHeight="1" spans="1:11">
      <c r="A405" s="69"/>
      <c r="B405" s="67"/>
      <c r="C405" s="67"/>
      <c r="D405" s="67"/>
      <c r="E405" s="67"/>
      <c r="F405" s="30"/>
      <c r="G405" s="24" t="s">
        <v>382</v>
      </c>
      <c r="H405" s="24" t="s">
        <v>166</v>
      </c>
      <c r="I405" s="24">
        <v>1474.1941</v>
      </c>
      <c r="J405" s="30"/>
      <c r="K405" s="30"/>
    </row>
    <row r="406" s="1" customFormat="1" ht="26" customHeight="1" spans="1:11">
      <c r="A406" s="24" t="s">
        <v>675</v>
      </c>
      <c r="B406" s="24"/>
      <c r="C406" s="24"/>
      <c r="D406" s="24"/>
      <c r="E406" s="24"/>
      <c r="F406" s="24">
        <f t="shared" ref="F406:J406" si="10">SUM(F398:F405)</f>
        <v>3122</v>
      </c>
      <c r="G406" s="24"/>
      <c r="H406" s="24"/>
      <c r="I406" s="24">
        <f t="shared" si="10"/>
        <v>3122</v>
      </c>
      <c r="J406" s="24">
        <f t="shared" si="10"/>
        <v>0</v>
      </c>
      <c r="K406" s="24"/>
    </row>
    <row r="407" s="1" customFormat="1" ht="26" customHeight="1" spans="1:11">
      <c r="A407" s="70">
        <v>67</v>
      </c>
      <c r="B407" s="66"/>
      <c r="C407" s="66" t="s">
        <v>353</v>
      </c>
      <c r="D407" s="66" t="s">
        <v>353</v>
      </c>
      <c r="E407" s="66" t="s">
        <v>354</v>
      </c>
      <c r="F407" s="66">
        <v>5550</v>
      </c>
      <c r="G407" s="24" t="s">
        <v>394</v>
      </c>
      <c r="H407" s="24" t="s">
        <v>166</v>
      </c>
      <c r="I407" s="24">
        <v>818.0455</v>
      </c>
      <c r="J407" s="24">
        <v>0</v>
      </c>
      <c r="K407" s="24"/>
    </row>
    <row r="408" s="1" customFormat="1" ht="26" customHeight="1" spans="1:11">
      <c r="A408" s="70"/>
      <c r="B408" s="66"/>
      <c r="C408" s="66"/>
      <c r="D408" s="66"/>
      <c r="E408" s="66"/>
      <c r="F408" s="66"/>
      <c r="G408" s="24" t="s">
        <v>382</v>
      </c>
      <c r="H408" s="24" t="s">
        <v>166</v>
      </c>
      <c r="I408" s="24">
        <v>821.5545</v>
      </c>
      <c r="J408" s="24">
        <v>0</v>
      </c>
      <c r="K408" s="24"/>
    </row>
    <row r="409" s="1" customFormat="1" ht="26" customHeight="1" spans="1:11">
      <c r="A409" s="70"/>
      <c r="B409" s="66"/>
      <c r="C409" s="66"/>
      <c r="D409" s="66"/>
      <c r="E409" s="66"/>
      <c r="F409" s="66"/>
      <c r="G409" s="24" t="s">
        <v>299</v>
      </c>
      <c r="H409" s="24" t="s">
        <v>30</v>
      </c>
      <c r="I409" s="24">
        <v>163.138</v>
      </c>
      <c r="J409" s="24">
        <v>0</v>
      </c>
      <c r="K409" s="24"/>
    </row>
    <row r="410" s="1" customFormat="1" ht="26" customHeight="1" spans="1:11">
      <c r="A410" s="70"/>
      <c r="B410" s="66"/>
      <c r="C410" s="66"/>
      <c r="D410" s="66"/>
      <c r="E410" s="66"/>
      <c r="F410" s="66"/>
      <c r="G410" s="24" t="s">
        <v>384</v>
      </c>
      <c r="H410" s="24" t="s">
        <v>78</v>
      </c>
      <c r="I410" s="24">
        <v>193.791</v>
      </c>
      <c r="J410" s="24">
        <v>0</v>
      </c>
      <c r="K410" s="24"/>
    </row>
    <row r="411" s="1" customFormat="1" ht="26" customHeight="1" spans="1:11">
      <c r="A411" s="70"/>
      <c r="B411" s="66"/>
      <c r="C411" s="66"/>
      <c r="D411" s="66"/>
      <c r="E411" s="66"/>
      <c r="F411" s="66"/>
      <c r="G411" s="24" t="s">
        <v>368</v>
      </c>
      <c r="H411" s="24" t="s">
        <v>78</v>
      </c>
      <c r="I411" s="24">
        <v>3.471</v>
      </c>
      <c r="J411" s="24">
        <v>0</v>
      </c>
      <c r="K411" s="24"/>
    </row>
    <row r="412" s="1" customFormat="1" ht="26" customHeight="1" spans="1:11">
      <c r="A412" s="70"/>
      <c r="B412" s="66"/>
      <c r="C412" s="66"/>
      <c r="D412" s="66"/>
      <c r="E412" s="66"/>
      <c r="F412" s="66"/>
      <c r="G412" s="24" t="s">
        <v>676</v>
      </c>
      <c r="H412" s="24" t="s">
        <v>51</v>
      </c>
      <c r="I412" s="24">
        <v>952</v>
      </c>
      <c r="J412" s="24">
        <v>0</v>
      </c>
      <c r="K412" s="24"/>
    </row>
    <row r="413" s="1" customFormat="1" ht="26" customHeight="1" spans="1:11">
      <c r="A413" s="70"/>
      <c r="B413" s="66"/>
      <c r="C413" s="66"/>
      <c r="D413" s="66"/>
      <c r="E413" s="66"/>
      <c r="F413" s="66"/>
      <c r="G413" s="24" t="s">
        <v>677</v>
      </c>
      <c r="H413" s="24" t="s">
        <v>118</v>
      </c>
      <c r="I413" s="24">
        <v>738.5</v>
      </c>
      <c r="J413" s="24">
        <v>0</v>
      </c>
      <c r="K413" s="24"/>
    </row>
    <row r="414" s="1" customFormat="1" ht="26" customHeight="1" spans="1:11">
      <c r="A414" s="70"/>
      <c r="B414" s="66"/>
      <c r="C414" s="66"/>
      <c r="D414" s="66"/>
      <c r="E414" s="66"/>
      <c r="F414" s="66"/>
      <c r="G414" s="24" t="s">
        <v>333</v>
      </c>
      <c r="H414" s="24" t="s">
        <v>116</v>
      </c>
      <c r="I414" s="24">
        <v>161.0703</v>
      </c>
      <c r="J414" s="24">
        <v>0</v>
      </c>
      <c r="K414" s="24"/>
    </row>
    <row r="415" s="1" customFormat="1" ht="26" customHeight="1" spans="1:11">
      <c r="A415" s="69"/>
      <c r="B415" s="67"/>
      <c r="C415" s="67"/>
      <c r="D415" s="67"/>
      <c r="E415" s="67"/>
      <c r="F415" s="67"/>
      <c r="G415" s="24" t="s">
        <v>385</v>
      </c>
      <c r="H415" s="24" t="s">
        <v>33</v>
      </c>
      <c r="I415" s="24">
        <v>1698.4297</v>
      </c>
      <c r="J415" s="24">
        <v>0</v>
      </c>
      <c r="K415" s="24"/>
    </row>
    <row r="416" s="1" customFormat="1" ht="18" customHeight="1" spans="1:11">
      <c r="A416" s="69" t="s">
        <v>357</v>
      </c>
      <c r="B416" s="67"/>
      <c r="C416" s="63"/>
      <c r="D416" s="67"/>
      <c r="E416" s="67"/>
      <c r="F416" s="30">
        <v>5550</v>
      </c>
      <c r="G416" s="24"/>
      <c r="H416" s="24"/>
      <c r="I416" s="24">
        <v>5550</v>
      </c>
      <c r="J416" s="30">
        <v>0</v>
      </c>
      <c r="K416" s="24"/>
    </row>
    <row r="417" s="3" customFormat="1" ht="22" customHeight="1" spans="1:11">
      <c r="A417" s="37" t="s">
        <v>358</v>
      </c>
      <c r="B417" s="37"/>
      <c r="C417" s="24"/>
      <c r="D417" s="24"/>
      <c r="E417" s="24"/>
      <c r="F417" s="33">
        <f>F285+F335+F372+F381+F397+F406+F416</f>
        <v>87192.775</v>
      </c>
      <c r="G417" s="33"/>
      <c r="H417" s="33"/>
      <c r="I417" s="33">
        <f>I285+I335+I372+I381+I397+I406+I416</f>
        <v>85835.4663</v>
      </c>
      <c r="J417" s="33">
        <f>J285+J335+J372+J381+J397+J406+J416</f>
        <v>1357.3087</v>
      </c>
      <c r="K417" s="24"/>
    </row>
  </sheetData>
  <mergeCells count="241">
    <mergeCell ref="A1:K1"/>
    <mergeCell ref="J2:K2"/>
    <mergeCell ref="A4:A14"/>
    <mergeCell ref="A15:A16"/>
    <mergeCell ref="A17:A18"/>
    <mergeCell ref="A19:A39"/>
    <mergeCell ref="A40:A67"/>
    <mergeCell ref="A68:A91"/>
    <mergeCell ref="A93:A136"/>
    <mergeCell ref="A137:A140"/>
    <mergeCell ref="A141:A162"/>
    <mergeCell ref="A163:A214"/>
    <mergeCell ref="A215:A221"/>
    <mergeCell ref="A222:A223"/>
    <mergeCell ref="A224:A255"/>
    <mergeCell ref="A256:A282"/>
    <mergeCell ref="A286:A293"/>
    <mergeCell ref="A294:A301"/>
    <mergeCell ref="A302:A305"/>
    <mergeCell ref="A306:A324"/>
    <mergeCell ref="A326:A331"/>
    <mergeCell ref="A337:A343"/>
    <mergeCell ref="A347:A348"/>
    <mergeCell ref="A349:A351"/>
    <mergeCell ref="A358:A361"/>
    <mergeCell ref="A367:A370"/>
    <mergeCell ref="A376:A377"/>
    <mergeCell ref="A384:A388"/>
    <mergeCell ref="A391:A392"/>
    <mergeCell ref="A398:A401"/>
    <mergeCell ref="A402:A403"/>
    <mergeCell ref="A404:A405"/>
    <mergeCell ref="A407:A415"/>
    <mergeCell ref="B4:B14"/>
    <mergeCell ref="B15:B16"/>
    <mergeCell ref="B17:B18"/>
    <mergeCell ref="B19:B39"/>
    <mergeCell ref="B137:B140"/>
    <mergeCell ref="B215:B221"/>
    <mergeCell ref="B222:B223"/>
    <mergeCell ref="B224:B255"/>
    <mergeCell ref="B256:B282"/>
    <mergeCell ref="B286:B293"/>
    <mergeCell ref="B294:B301"/>
    <mergeCell ref="B302:B305"/>
    <mergeCell ref="B306:B324"/>
    <mergeCell ref="B326:B331"/>
    <mergeCell ref="B337:B343"/>
    <mergeCell ref="B347:B348"/>
    <mergeCell ref="B349:B351"/>
    <mergeCell ref="B358:B361"/>
    <mergeCell ref="B367:B370"/>
    <mergeCell ref="B376:B377"/>
    <mergeCell ref="B384:B388"/>
    <mergeCell ref="B391:B392"/>
    <mergeCell ref="B398:B401"/>
    <mergeCell ref="B402:B403"/>
    <mergeCell ref="B404:B405"/>
    <mergeCell ref="B407:B415"/>
    <mergeCell ref="C4:C14"/>
    <mergeCell ref="C15:C16"/>
    <mergeCell ref="C17:C18"/>
    <mergeCell ref="C19:C39"/>
    <mergeCell ref="C40:C67"/>
    <mergeCell ref="C68:C91"/>
    <mergeCell ref="C93:C136"/>
    <mergeCell ref="C137:C140"/>
    <mergeCell ref="C141:C162"/>
    <mergeCell ref="C163:C214"/>
    <mergeCell ref="C215:C221"/>
    <mergeCell ref="C222:C223"/>
    <mergeCell ref="C224:C255"/>
    <mergeCell ref="C256:C282"/>
    <mergeCell ref="C286:C293"/>
    <mergeCell ref="C294:C301"/>
    <mergeCell ref="C302:C305"/>
    <mergeCell ref="C306:C324"/>
    <mergeCell ref="C326:C331"/>
    <mergeCell ref="C337:C343"/>
    <mergeCell ref="C347:C348"/>
    <mergeCell ref="C349:C351"/>
    <mergeCell ref="C358:C361"/>
    <mergeCell ref="C367:C370"/>
    <mergeCell ref="C376:C377"/>
    <mergeCell ref="C384:C388"/>
    <mergeCell ref="C391:C392"/>
    <mergeCell ref="C398:C401"/>
    <mergeCell ref="C402:C403"/>
    <mergeCell ref="C404:C405"/>
    <mergeCell ref="C407:C415"/>
    <mergeCell ref="D4:D10"/>
    <mergeCell ref="D11:D14"/>
    <mergeCell ref="D15:D16"/>
    <mergeCell ref="D17:D18"/>
    <mergeCell ref="D19:D39"/>
    <mergeCell ref="D40:D67"/>
    <mergeCell ref="D68:D91"/>
    <mergeCell ref="D93:D136"/>
    <mergeCell ref="D137:D140"/>
    <mergeCell ref="D141:D162"/>
    <mergeCell ref="D163:D214"/>
    <mergeCell ref="D215:D216"/>
    <mergeCell ref="D217:D221"/>
    <mergeCell ref="D224:D255"/>
    <mergeCell ref="D256:D281"/>
    <mergeCell ref="D286:D288"/>
    <mergeCell ref="D289:D293"/>
    <mergeCell ref="D294:D296"/>
    <mergeCell ref="D297:D301"/>
    <mergeCell ref="D302:D304"/>
    <mergeCell ref="D306:D324"/>
    <mergeCell ref="D326:D331"/>
    <mergeCell ref="D337:D343"/>
    <mergeCell ref="D347:D348"/>
    <mergeCell ref="D350:D351"/>
    <mergeCell ref="D359:D361"/>
    <mergeCell ref="D384:D388"/>
    <mergeCell ref="D391:D392"/>
    <mergeCell ref="D398:D401"/>
    <mergeCell ref="D402:D403"/>
    <mergeCell ref="D404:D405"/>
    <mergeCell ref="D407:D415"/>
    <mergeCell ref="E4:E10"/>
    <mergeCell ref="E11:E14"/>
    <mergeCell ref="E15:E16"/>
    <mergeCell ref="E17:E18"/>
    <mergeCell ref="E19:E39"/>
    <mergeCell ref="E40:E67"/>
    <mergeCell ref="E68:E91"/>
    <mergeCell ref="E93:E136"/>
    <mergeCell ref="E137:E140"/>
    <mergeCell ref="E141:E162"/>
    <mergeCell ref="E163:E214"/>
    <mergeCell ref="E215:E216"/>
    <mergeCell ref="E217:E221"/>
    <mergeCell ref="E224:E255"/>
    <mergeCell ref="E256:E281"/>
    <mergeCell ref="E286:E288"/>
    <mergeCell ref="E289:E293"/>
    <mergeCell ref="E294:E296"/>
    <mergeCell ref="E297:E301"/>
    <mergeCell ref="E302:E305"/>
    <mergeCell ref="E306:E324"/>
    <mergeCell ref="E326:E331"/>
    <mergeCell ref="E337:E343"/>
    <mergeCell ref="E347:E348"/>
    <mergeCell ref="E358:E361"/>
    <mergeCell ref="E384:E388"/>
    <mergeCell ref="E391:E392"/>
    <mergeCell ref="E398:E401"/>
    <mergeCell ref="E402:E403"/>
    <mergeCell ref="E404:E405"/>
    <mergeCell ref="E407:E415"/>
    <mergeCell ref="F4:F10"/>
    <mergeCell ref="F11:F14"/>
    <mergeCell ref="F15:F16"/>
    <mergeCell ref="F17:F18"/>
    <mergeCell ref="F19:F39"/>
    <mergeCell ref="F40:F67"/>
    <mergeCell ref="F68:F91"/>
    <mergeCell ref="F93:F136"/>
    <mergeCell ref="F137:F140"/>
    <mergeCell ref="F141:F162"/>
    <mergeCell ref="F163:F214"/>
    <mergeCell ref="F215:F216"/>
    <mergeCell ref="F217:F221"/>
    <mergeCell ref="F224:F255"/>
    <mergeCell ref="F256:F281"/>
    <mergeCell ref="F286:F288"/>
    <mergeCell ref="F289:F293"/>
    <mergeCell ref="F294:F296"/>
    <mergeCell ref="F297:F301"/>
    <mergeCell ref="F302:F304"/>
    <mergeCell ref="F306:F324"/>
    <mergeCell ref="F326:F331"/>
    <mergeCell ref="F338:F343"/>
    <mergeCell ref="F347:F348"/>
    <mergeCell ref="F359:F361"/>
    <mergeCell ref="F384:F388"/>
    <mergeCell ref="F391:F392"/>
    <mergeCell ref="F398:F401"/>
    <mergeCell ref="F402:F403"/>
    <mergeCell ref="F404:F405"/>
    <mergeCell ref="F407:F415"/>
    <mergeCell ref="H42:H43"/>
    <mergeCell ref="H44:H45"/>
    <mergeCell ref="H46:H47"/>
    <mergeCell ref="H48:H49"/>
    <mergeCell ref="H50:H51"/>
    <mergeCell ref="H52:H53"/>
    <mergeCell ref="H54:H55"/>
    <mergeCell ref="H56:H57"/>
    <mergeCell ref="H58:H59"/>
    <mergeCell ref="H60:H61"/>
    <mergeCell ref="H62:H63"/>
    <mergeCell ref="H64:H65"/>
    <mergeCell ref="H66:H67"/>
    <mergeCell ref="H141:H142"/>
    <mergeCell ref="H143:H144"/>
    <mergeCell ref="H145:H146"/>
    <mergeCell ref="H147:H148"/>
    <mergeCell ref="H149:H150"/>
    <mergeCell ref="H151:H152"/>
    <mergeCell ref="H153:H154"/>
    <mergeCell ref="H155:H156"/>
    <mergeCell ref="H157:H158"/>
    <mergeCell ref="H159:H160"/>
    <mergeCell ref="H161:H162"/>
    <mergeCell ref="J4:J10"/>
    <mergeCell ref="J11:J14"/>
    <mergeCell ref="J17:J18"/>
    <mergeCell ref="J19:J39"/>
    <mergeCell ref="J68:J91"/>
    <mergeCell ref="J93:J136"/>
    <mergeCell ref="J137:J140"/>
    <mergeCell ref="J163:J214"/>
    <mergeCell ref="J224:J255"/>
    <mergeCell ref="J256:J281"/>
    <mergeCell ref="J286:J288"/>
    <mergeCell ref="J289:J293"/>
    <mergeCell ref="J294:J296"/>
    <mergeCell ref="J297:J301"/>
    <mergeCell ref="J302:J304"/>
    <mergeCell ref="J306:J324"/>
    <mergeCell ref="J326:J331"/>
    <mergeCell ref="J347:J348"/>
    <mergeCell ref="J398:J401"/>
    <mergeCell ref="J404:J405"/>
    <mergeCell ref="K137:K140"/>
    <mergeCell ref="K163:K214"/>
    <mergeCell ref="K224:K255"/>
    <mergeCell ref="K256:K281"/>
    <mergeCell ref="K286:K288"/>
    <mergeCell ref="K289:K293"/>
    <mergeCell ref="K294:K296"/>
    <mergeCell ref="K297:K301"/>
    <mergeCell ref="K302:K304"/>
    <mergeCell ref="K306:K324"/>
    <mergeCell ref="K326:K331"/>
    <mergeCell ref="K398:K401"/>
    <mergeCell ref="K404:K405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2019</vt:lpstr>
      <vt:lpstr>2020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2021-05-28T02:37:00Z</dcterms:created>
  <dcterms:modified xsi:type="dcterms:W3CDTF">2021-05-28T10:19:04Z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2D8D32CC0C03478F9187862FD7E14787</vt:lpwstr>
  </property>
  <property fmtid="{D5CDD505-2E9C-101B-9397-08002B2CF9AE}" pid="3" name="KSOProductBuildVer">
    <vt:lpwstr>2052-11.1.0.10495</vt:lpwstr>
  </property>
</Properties>
</file>