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5"/>
  </bookViews>
  <sheets>
    <sheet name="2022" sheetId="14" r:id="rId1"/>
    <sheet name="Sheet1" sheetId="1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0" hidden="1">'2022'!$A$4:$S$288</definedName>
  </definedNames>
  <calcPr calcId="144525"/>
</workbook>
</file>

<file path=xl/sharedStrings.xml><?xml version="1.0" encoding="utf-8"?>
<sst xmlns="http://schemas.openxmlformats.org/spreadsheetml/2006/main" count="1038" uniqueCount="318">
  <si>
    <t>2022年282个村光伏扶贫项目收益分配情况统计表</t>
  </si>
  <si>
    <t>序号</t>
  </si>
  <si>
    <t>乡镇</t>
  </si>
  <si>
    <t>行政村</t>
  </si>
  <si>
    <t>村属性</t>
  </si>
  <si>
    <t>电站容量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</si>
  <si>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</si>
  <si>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</si>
  <si>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</si>
  <si>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</si>
  <si>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</si>
  <si>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</si>
  <si>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</si>
  <si>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</si>
  <si>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</si>
  <si>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</si>
  <si>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</si>
  <si>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</si>
  <si>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备注</t>
  </si>
  <si>
    <t>年度分配金额</t>
  </si>
  <si>
    <t>千瓦</t>
  </si>
  <si>
    <t>金额（元）</t>
  </si>
  <si>
    <t>白石山</t>
  </si>
  <si>
    <t>白石口</t>
  </si>
  <si>
    <t>贫困村</t>
  </si>
  <si>
    <t>106村</t>
  </si>
  <si>
    <t>46村</t>
  </si>
  <si>
    <t>菜村岗</t>
  </si>
  <si>
    <t>草厂</t>
  </si>
  <si>
    <t>插箭岭</t>
  </si>
  <si>
    <t>非贫困村</t>
  </si>
  <si>
    <t>/</t>
  </si>
  <si>
    <t>108村</t>
  </si>
  <si>
    <t>大草滩</t>
  </si>
  <si>
    <t>东龙虎</t>
  </si>
  <si>
    <t>斗军湾</t>
  </si>
  <si>
    <t>荆山口</t>
  </si>
  <si>
    <t>灵吉</t>
  </si>
  <si>
    <t>南石盆</t>
  </si>
  <si>
    <t>雀儿林</t>
  </si>
  <si>
    <t>十八堰</t>
  </si>
  <si>
    <t>石窝</t>
  </si>
  <si>
    <t>西龙虎</t>
  </si>
  <si>
    <t>西庄铺</t>
  </si>
  <si>
    <t>香沟</t>
  </si>
  <si>
    <t>杨家川</t>
  </si>
  <si>
    <t>寨子</t>
  </si>
  <si>
    <t>庄伙</t>
  </si>
  <si>
    <t>北石佛</t>
  </si>
  <si>
    <t>艾河</t>
  </si>
  <si>
    <t>白绸</t>
  </si>
  <si>
    <t>北上屯</t>
  </si>
  <si>
    <t>东石佛</t>
  </si>
  <si>
    <t>22村</t>
  </si>
  <si>
    <t>红泉</t>
  </si>
  <si>
    <t>冀家会</t>
  </si>
  <si>
    <t>刘家嘴</t>
  </si>
  <si>
    <t>马庄</t>
  </si>
  <si>
    <t>南上屯</t>
  </si>
  <si>
    <t>南石佛</t>
  </si>
  <si>
    <t>牌坊</t>
  </si>
  <si>
    <t>石道沟</t>
  </si>
  <si>
    <t>西道沟</t>
  </si>
  <si>
    <t>张家峪</t>
  </si>
  <si>
    <t>赵家井</t>
  </si>
  <si>
    <t>泉坊镇</t>
  </si>
  <si>
    <t>后泉坊</t>
  </si>
  <si>
    <t>麻园</t>
  </si>
  <si>
    <t>前泉坊</t>
  </si>
  <si>
    <t>石李湾</t>
  </si>
  <si>
    <t>杜村</t>
  </si>
  <si>
    <t>西神山</t>
  </si>
  <si>
    <t>北台</t>
  </si>
  <si>
    <t>北屯</t>
  </si>
  <si>
    <t>东神山</t>
  </si>
  <si>
    <t>二道河</t>
  </si>
  <si>
    <t>丰乐</t>
  </si>
  <si>
    <t>冯村</t>
  </si>
  <si>
    <t>曲村</t>
  </si>
  <si>
    <t>三甲</t>
  </si>
  <si>
    <t>石门</t>
  </si>
  <si>
    <t>王家湾</t>
  </si>
  <si>
    <t>甲村</t>
  </si>
  <si>
    <t>联合关</t>
  </si>
  <si>
    <t>涞源镇</t>
  </si>
  <si>
    <t>北韩村</t>
  </si>
  <si>
    <t>扯拽沟</t>
  </si>
  <si>
    <t>城里</t>
  </si>
  <si>
    <t>大北关</t>
  </si>
  <si>
    <t>东关</t>
  </si>
  <si>
    <t>东夹山</t>
  </si>
  <si>
    <t>顾家营</t>
  </si>
  <si>
    <t>后堡子</t>
  </si>
  <si>
    <t>龙虎寺</t>
  </si>
  <si>
    <t>南关</t>
  </si>
  <si>
    <t>南韩村</t>
  </si>
  <si>
    <t>水云乡</t>
  </si>
  <si>
    <t>太平关</t>
  </si>
  <si>
    <t>西关</t>
  </si>
  <si>
    <t>水泉</t>
  </si>
  <si>
    <t>西夹山</t>
  </si>
  <si>
    <t>香炉屯</t>
  </si>
  <si>
    <t>小北关</t>
  </si>
  <si>
    <t>小西庄</t>
  </si>
  <si>
    <t>辛庄</t>
  </si>
  <si>
    <t>新街</t>
  </si>
  <si>
    <t>沿村</t>
  </si>
  <si>
    <t>张家村</t>
  </si>
  <si>
    <t>金家井</t>
  </si>
  <si>
    <t>北坡底</t>
  </si>
  <si>
    <t>东沟</t>
  </si>
  <si>
    <t>北黄土岭</t>
  </si>
  <si>
    <t>梁家庄</t>
  </si>
  <si>
    <t>南坡底</t>
  </si>
  <si>
    <t>北牛栏</t>
  </si>
  <si>
    <t>泉峪</t>
  </si>
  <si>
    <t>十八盘</t>
  </si>
  <si>
    <t>孙家庄</t>
  </si>
  <si>
    <t>谭家庄</t>
  </si>
  <si>
    <t>土巷口</t>
  </si>
  <si>
    <t>王家井</t>
  </si>
  <si>
    <t>窝坨</t>
  </si>
  <si>
    <t>斜山</t>
  </si>
  <si>
    <t>岳家庄</t>
  </si>
  <si>
    <t>寨沟门</t>
  </si>
  <si>
    <t>北张家庄</t>
  </si>
  <si>
    <t>周村</t>
  </si>
  <si>
    <t>东团堡</t>
  </si>
  <si>
    <t>北李庄</t>
  </si>
  <si>
    <t>北梁家庄</t>
  </si>
  <si>
    <t>北辛庄</t>
  </si>
  <si>
    <t>大道沟</t>
  </si>
  <si>
    <t>东坡</t>
  </si>
  <si>
    <t>红花峪</t>
  </si>
  <si>
    <t>侯家沟</t>
  </si>
  <si>
    <t>箭杆河</t>
  </si>
  <si>
    <t>连巴岭</t>
  </si>
  <si>
    <t>杄树底</t>
  </si>
  <si>
    <t>汤子岭</t>
  </si>
  <si>
    <t>北王家湾</t>
  </si>
  <si>
    <t>五节崖</t>
  </si>
  <si>
    <t>西团堡</t>
  </si>
  <si>
    <t>卸甲沟</t>
  </si>
  <si>
    <t>杨庄</t>
  </si>
  <si>
    <t>养老河</t>
  </si>
  <si>
    <t>袁家村</t>
  </si>
  <si>
    <t>留家庄</t>
  </si>
  <si>
    <t>黑石沟</t>
  </si>
  <si>
    <t>马圈沟门</t>
  </si>
  <si>
    <t>坡水</t>
  </si>
  <si>
    <t>烧车</t>
  </si>
  <si>
    <t>石片</t>
  </si>
  <si>
    <t>水石塘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</si>
  <si>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</si>
  <si>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</si>
  <si>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</si>
  <si>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</si>
  <si>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</si>
  <si>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</si>
  <si>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</si>
  <si>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</si>
  <si>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古道</t>
  </si>
  <si>
    <t>桦木沟</t>
  </si>
  <si>
    <t>黄柏寺</t>
  </si>
  <si>
    <t>焦树庄</t>
  </si>
  <si>
    <t>狼牙口</t>
  </si>
  <si>
    <t>桑树堰</t>
  </si>
  <si>
    <t>望天岭</t>
  </si>
  <si>
    <t>向阳会</t>
  </si>
  <si>
    <t>向阳湾</t>
  </si>
  <si>
    <t>小关城</t>
  </si>
  <si>
    <t>谢台</t>
  </si>
  <si>
    <t>南屯</t>
  </si>
  <si>
    <t>曹家庄</t>
  </si>
  <si>
    <t>大炉沟</t>
  </si>
  <si>
    <t>黑山</t>
  </si>
  <si>
    <t>胡家庄</t>
  </si>
  <si>
    <t>湖海</t>
  </si>
  <si>
    <t>金家庄</t>
  </si>
  <si>
    <t>马圈</t>
  </si>
  <si>
    <t>上沟</t>
  </si>
  <si>
    <t>宋家庄</t>
  </si>
  <si>
    <t>小炉沟</t>
  </si>
  <si>
    <t>亚家庄</t>
  </si>
  <si>
    <t>张家庄</t>
  </si>
  <si>
    <t>朱家庄</t>
  </si>
  <si>
    <t>上庄</t>
  </si>
  <si>
    <t>毕家庄</t>
  </si>
  <si>
    <t>东泉头</t>
  </si>
  <si>
    <t>峨头</t>
  </si>
  <si>
    <t>横山岭</t>
  </si>
  <si>
    <t>黄郊</t>
  </si>
  <si>
    <t>李家黄</t>
  </si>
  <si>
    <t>南阳峪</t>
  </si>
  <si>
    <t>清风沟</t>
  </si>
  <si>
    <t>沙岭</t>
  </si>
  <si>
    <t>上老芳</t>
  </si>
  <si>
    <t>狮子峪</t>
  </si>
  <si>
    <t>万子沟</t>
  </si>
  <si>
    <t>西泉头</t>
  </si>
  <si>
    <t>下老芳</t>
  </si>
  <si>
    <t>衙庭</t>
  </si>
  <si>
    <t>跃子沟</t>
  </si>
  <si>
    <t>中庄</t>
  </si>
  <si>
    <t>水堡</t>
  </si>
  <si>
    <t>大石槽</t>
  </si>
  <si>
    <t>大台峨</t>
  </si>
  <si>
    <t>独山城</t>
  </si>
  <si>
    <t>井子会</t>
  </si>
  <si>
    <t>柳沟</t>
  </si>
  <si>
    <t>龙家庄</t>
  </si>
  <si>
    <t>龙门</t>
  </si>
  <si>
    <t>祁家峪</t>
  </si>
  <si>
    <t>泉塘</t>
  </si>
  <si>
    <t>塔儿</t>
  </si>
  <si>
    <t>塔崖驿</t>
  </si>
  <si>
    <t>板铺庄</t>
  </si>
  <si>
    <t>北铺</t>
  </si>
  <si>
    <t>卜荷</t>
  </si>
  <si>
    <t>大东沟</t>
  </si>
  <si>
    <t>东杏花</t>
  </si>
  <si>
    <t>东二道河</t>
  </si>
  <si>
    <t>黄岩头</t>
  </si>
  <si>
    <t>西杏花</t>
  </si>
  <si>
    <t>榆树台</t>
  </si>
  <si>
    <t>王安镇</t>
  </si>
  <si>
    <t>鲍家路</t>
  </si>
  <si>
    <t>东刘家庄</t>
  </si>
  <si>
    <t>东辛庄</t>
  </si>
  <si>
    <t>杜家台</t>
  </si>
  <si>
    <t>二十亩地</t>
  </si>
  <si>
    <t>黄台院</t>
  </si>
  <si>
    <t>冷铺</t>
  </si>
  <si>
    <t>芦草湾</t>
  </si>
  <si>
    <t>马家屯</t>
  </si>
  <si>
    <t>南赵家庄</t>
  </si>
  <si>
    <t>祁家沟</t>
  </si>
  <si>
    <t>山炮</t>
  </si>
  <si>
    <t>双坨</t>
  </si>
  <si>
    <t>孙家泉</t>
  </si>
  <si>
    <t>王家庄</t>
  </si>
  <si>
    <t>五十亩地</t>
  </si>
  <si>
    <t>杏树沟</t>
  </si>
  <si>
    <t>闫家庄</t>
  </si>
  <si>
    <t>殷家堡</t>
  </si>
  <si>
    <t>银山口</t>
  </si>
  <si>
    <t>乌龙沟</t>
  </si>
  <si>
    <t>北赵庄</t>
  </si>
  <si>
    <t>大庄</t>
  </si>
  <si>
    <t>邓庄</t>
  </si>
  <si>
    <t>后庄</t>
  </si>
  <si>
    <t>马台</t>
  </si>
  <si>
    <t>煤窑</t>
  </si>
  <si>
    <t>小庄</t>
  </si>
  <si>
    <t>柱角石</t>
  </si>
  <si>
    <t>杨家庄</t>
  </si>
  <si>
    <t>井家滩</t>
  </si>
  <si>
    <t>南李家庄</t>
  </si>
  <si>
    <t>三道城</t>
  </si>
  <si>
    <t>隋家庄</t>
  </si>
  <si>
    <t>土安</t>
  </si>
  <si>
    <t>烟煤洞</t>
  </si>
  <si>
    <t>东张家庄</t>
  </si>
  <si>
    <t>范家庄</t>
  </si>
  <si>
    <t>高家庄</t>
  </si>
  <si>
    <t>兰家庄</t>
  </si>
  <si>
    <t>牛家沟掌</t>
  </si>
  <si>
    <t>天桥</t>
  </si>
  <si>
    <t>铁岭</t>
  </si>
  <si>
    <t>仝川</t>
  </si>
  <si>
    <t>小河</t>
  </si>
  <si>
    <t>支家庄</t>
  </si>
  <si>
    <t>周家庄</t>
  </si>
  <si>
    <t>银坊</t>
  </si>
  <si>
    <t>北坛</t>
  </si>
  <si>
    <t>合婚台</t>
  </si>
  <si>
    <t>黄土岭</t>
  </si>
  <si>
    <t>吉河</t>
  </si>
  <si>
    <t>南道神</t>
  </si>
  <si>
    <t>南沟</t>
  </si>
  <si>
    <t>碾盘</t>
  </si>
  <si>
    <t>牛栏</t>
  </si>
  <si>
    <t>上铺</t>
  </si>
  <si>
    <t>上下台</t>
  </si>
  <si>
    <t>司格庄</t>
  </si>
  <si>
    <t>松树台</t>
  </si>
  <si>
    <t>杏树台</t>
  </si>
  <si>
    <t>雁宿崖</t>
  </si>
  <si>
    <t>银炉台</t>
  </si>
  <si>
    <t>营尔</t>
  </si>
  <si>
    <t>玉皇庵</t>
  </si>
  <si>
    <t>玉皇沟</t>
  </si>
  <si>
    <t>张家坟</t>
  </si>
  <si>
    <t>长祥沟</t>
  </si>
  <si>
    <t>走马驿</t>
  </si>
  <si>
    <t>白道安</t>
  </si>
  <si>
    <t>北城子</t>
  </si>
  <si>
    <t>北大沟</t>
  </si>
  <si>
    <t>东村</t>
  </si>
  <si>
    <t>高家台</t>
  </si>
  <si>
    <t>葛沟</t>
  </si>
  <si>
    <t>花园</t>
  </si>
  <si>
    <t>教场</t>
  </si>
  <si>
    <t>吕家庄</t>
  </si>
  <si>
    <t>马跑泉</t>
  </si>
  <si>
    <t>南城子</t>
  </si>
  <si>
    <t>南台</t>
  </si>
  <si>
    <t>蒲头</t>
  </si>
  <si>
    <t>泉厂背</t>
  </si>
  <si>
    <t>松树柁</t>
  </si>
  <si>
    <t>五间房</t>
  </si>
  <si>
    <t>五门</t>
  </si>
  <si>
    <t>西村</t>
  </si>
  <si>
    <t>燕窝</t>
  </si>
  <si>
    <t>窑峪口</t>
  </si>
  <si>
    <t>合计</t>
  </si>
  <si>
    <t>17镇</t>
  </si>
  <si>
    <t>283村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</si>
</sst>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22"/>
      <name val="宋体"/>
      <charset val="134"/>
      <scheme val="minor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/>
    <xf numFmtId="0" fontId="0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0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8" xfId="49"/>
    <cellStyle name="常规 25" xfId="50"/>
    <cellStyle name="常规 26" xfId="51"/>
    <cellStyle name="常规 10" xfId="52"/>
    <cellStyle name="常规 2 3 2" xfId="53"/>
    <cellStyle name="常规 10 2" xfId="54"/>
    <cellStyle name="常规 20" xfId="55"/>
    <cellStyle name="常规 2" xfId="56"/>
    <cellStyle name="Normal" xfId="57"/>
    <cellStyle name="常规 3" xfId="58"/>
    <cellStyle name="常规 7" xfId="5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2&#24180;\&#35745;&#31639;\1&#26376;(1)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34917;&#21457;+&#21457;&#33521;&#33021;&#27719;&#2463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2&#24180;\&#35745;&#31639;\&#28062;&#28304;&#21439;2022&#24180;4&#26376;&#20809;&#20239;&#25910;&#30410;&#20998;&#37197;&#32479;&#35745;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2&#24180;\&#35745;&#31639;\5&#26376;&#20809;&#20239;&#25910;&#30410;&#20998;&#37197;&#32479;&#35745;&#3492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6&#26376;\&#21457;&#33521;&#33021;2022&#24180;&#28062;&#28304;&#21439;6&#26376;&#20809;&#20239;&#25910;&#30410;&#20998;&#37197;&#32479;&#35745;&#34920;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7&#26376;\&#21457;&#33521;&#33021;&#28062;&#28304;&#21439;2022&#24180;7&#26376;&#20809;&#20239;&#25910;&#30410;&#20998;&#37197;&#32479;&#35745;&#34920;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9&#26376;\2022&#24180;&#28062;&#28304;&#21439;9&#26376;&#20809;&#20239;&#25910;&#30410;&#20998;&#37197;&#32479;&#35745;&#3492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8&#26376;\2022&#24180;&#28062;&#28304;&#21439;8&#26376;&#20809;&#20239;&#25910;&#30410;&#20998;&#37197;&#32479;&#35745;&#34920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10&#26376;\2022&#24180;&#28062;&#28304;&#21439;10&#26376;&#20809;&#20239;&#25910;&#30410;&#20998;&#37197;&#32479;&#35745;&#34920;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2&#24180;\2022&#24180;&#20809;&#20239;&#25910;&#30410;&#20998;&#37197;\11&#26376;\2022&#24180;&#28062;&#28304;&#21439;11&#26376;&#20809;&#20239;&#25910;&#30410;&#20998;&#37197;&#32479;&#35745;&#34920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09;&#20239;\2022&#24180;\2022&#24180;&#20809;&#20239;&#25910;&#30410;&#20998;&#37197;\3&#26376;\3&#26376;)+&#34917;&#21457;&#27719;&#24635;&#24635;&#24635;&#24635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12&#26376;\&#21457;&#33521;&#33021;2022&#24180;&#28062;&#28304;&#21439;12&#26376;&#20809;&#20239;&#25910;&#30410;&#20998;&#37197;&#32479;&#35745;&#34920;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  <sheetName val="Sheet3"/>
    </sheetNames>
    <sheetDataSet>
      <sheetData sheetId="0"/>
      <sheetData sheetId="1"/>
      <sheetData sheetId="2"/>
      <sheetData sheetId="3">
        <row r="1">
          <cell r="A1" t="str">
            <v>页1</v>
          </cell>
          <cell r="B1" t="str">
            <v>(全部)</v>
          </cell>
        </row>
        <row r="3">
          <cell r="A3" t="str">
            <v>求和项:值</v>
          </cell>
          <cell r="B3" t="str">
            <v>列</v>
          </cell>
        </row>
        <row r="4">
          <cell r="A4" t="str">
            <v>行</v>
          </cell>
          <cell r="B4" t="str">
            <v>户数</v>
          </cell>
          <cell r="C4" t="str">
            <v>家庭人口</v>
          </cell>
          <cell r="D4" t="str">
            <v>收益金额</v>
          </cell>
        </row>
        <row r="5">
          <cell r="A5" t="str">
            <v>艾河</v>
          </cell>
          <cell r="B5">
            <v>206</v>
          </cell>
          <cell r="C5">
            <v>585</v>
          </cell>
          <cell r="D5">
            <v>67170</v>
          </cell>
        </row>
        <row r="6">
          <cell r="A6" t="str">
            <v>白绸</v>
          </cell>
          <cell r="B6">
            <v>71</v>
          </cell>
          <cell r="C6">
            <v>116</v>
          </cell>
          <cell r="D6">
            <v>17800</v>
          </cell>
        </row>
        <row r="7">
          <cell r="A7" t="str">
            <v>白道安</v>
          </cell>
          <cell r="B7">
            <v>62</v>
          </cell>
          <cell r="C7">
            <v>119</v>
          </cell>
          <cell r="D7">
            <v>16780</v>
          </cell>
        </row>
        <row r="8">
          <cell r="A8" t="str">
            <v>白石口</v>
          </cell>
          <cell r="B8">
            <v>34</v>
          </cell>
          <cell r="C8">
            <v>55</v>
          </cell>
          <cell r="D8">
            <v>8490</v>
          </cell>
        </row>
        <row r="9">
          <cell r="A9" t="str">
            <v>白石山</v>
          </cell>
          <cell r="B9">
            <v>41</v>
          </cell>
          <cell r="C9">
            <v>90</v>
          </cell>
          <cell r="D9">
            <v>11710</v>
          </cell>
        </row>
        <row r="10">
          <cell r="A10" t="str">
            <v>板铺庄</v>
          </cell>
          <cell r="B10">
            <v>43</v>
          </cell>
          <cell r="C10">
            <v>74</v>
          </cell>
          <cell r="D10">
            <v>11340</v>
          </cell>
        </row>
        <row r="11">
          <cell r="A11" t="str">
            <v>鲍家路</v>
          </cell>
          <cell r="B11">
            <v>61</v>
          </cell>
          <cell r="C11">
            <v>97</v>
          </cell>
          <cell r="D11">
            <v>15940</v>
          </cell>
        </row>
        <row r="12">
          <cell r="A12" t="str">
            <v>北城子</v>
          </cell>
          <cell r="B12">
            <v>63</v>
          </cell>
          <cell r="C12">
            <v>117</v>
          </cell>
          <cell r="D12">
            <v>17110</v>
          </cell>
        </row>
        <row r="13">
          <cell r="A13" t="str">
            <v>北大沟</v>
          </cell>
          <cell r="B13">
            <v>43</v>
          </cell>
          <cell r="C13">
            <v>71</v>
          </cell>
          <cell r="D13">
            <v>10620</v>
          </cell>
        </row>
        <row r="14">
          <cell r="A14" t="str">
            <v>北韩村</v>
          </cell>
          <cell r="B14">
            <v>66</v>
          </cell>
          <cell r="C14">
            <v>166</v>
          </cell>
          <cell r="D14">
            <v>20550</v>
          </cell>
        </row>
        <row r="15">
          <cell r="A15" t="str">
            <v>北黄土岭</v>
          </cell>
          <cell r="B15">
            <v>23</v>
          </cell>
          <cell r="C15">
            <v>38</v>
          </cell>
          <cell r="D15">
            <v>5900</v>
          </cell>
        </row>
        <row r="16">
          <cell r="A16" t="str">
            <v>北李庄</v>
          </cell>
          <cell r="B16">
            <v>12</v>
          </cell>
          <cell r="C16">
            <v>16</v>
          </cell>
          <cell r="D16">
            <v>2960</v>
          </cell>
        </row>
        <row r="17">
          <cell r="A17" t="str">
            <v>北梁家庄</v>
          </cell>
          <cell r="B17">
            <v>49</v>
          </cell>
          <cell r="C17">
            <v>93</v>
          </cell>
          <cell r="D17">
            <v>13760</v>
          </cell>
        </row>
        <row r="18">
          <cell r="A18" t="str">
            <v>北牛栏</v>
          </cell>
          <cell r="B18">
            <v>20</v>
          </cell>
          <cell r="C18">
            <v>34</v>
          </cell>
          <cell r="D18">
            <v>5260</v>
          </cell>
        </row>
        <row r="19">
          <cell r="A19" t="str">
            <v>北坡底</v>
          </cell>
          <cell r="B19">
            <v>32</v>
          </cell>
          <cell r="C19">
            <v>62</v>
          </cell>
          <cell r="D19">
            <v>7900</v>
          </cell>
        </row>
        <row r="20">
          <cell r="A20" t="str">
            <v>北铺</v>
          </cell>
          <cell r="B20">
            <v>69</v>
          </cell>
          <cell r="C20">
            <v>152</v>
          </cell>
          <cell r="D20">
            <v>21870</v>
          </cell>
        </row>
        <row r="21">
          <cell r="A21" t="str">
            <v>北上屯</v>
          </cell>
          <cell r="B21">
            <v>53</v>
          </cell>
          <cell r="C21">
            <v>88</v>
          </cell>
          <cell r="D21">
            <v>12850</v>
          </cell>
        </row>
        <row r="22">
          <cell r="A22" t="str">
            <v>北石佛</v>
          </cell>
          <cell r="B22">
            <v>195</v>
          </cell>
          <cell r="C22">
            <v>421</v>
          </cell>
          <cell r="D22">
            <v>53640</v>
          </cell>
        </row>
        <row r="23">
          <cell r="A23" t="str">
            <v>北台</v>
          </cell>
          <cell r="B23">
            <v>33</v>
          </cell>
          <cell r="C23">
            <v>71</v>
          </cell>
          <cell r="D23">
            <v>10070</v>
          </cell>
        </row>
        <row r="24">
          <cell r="A24" t="str">
            <v>北坛</v>
          </cell>
          <cell r="B24">
            <v>27</v>
          </cell>
          <cell r="C24">
            <v>45</v>
          </cell>
          <cell r="D24">
            <v>6770</v>
          </cell>
        </row>
        <row r="25">
          <cell r="A25" t="str">
            <v>北屯</v>
          </cell>
          <cell r="B25">
            <v>30</v>
          </cell>
          <cell r="C25">
            <v>56</v>
          </cell>
          <cell r="D25">
            <v>7890</v>
          </cell>
        </row>
        <row r="26">
          <cell r="A26" t="str">
            <v>北王家湾</v>
          </cell>
          <cell r="B26">
            <v>82</v>
          </cell>
          <cell r="C26">
            <v>196</v>
          </cell>
          <cell r="D26">
            <v>23734</v>
          </cell>
        </row>
        <row r="27">
          <cell r="A27" t="str">
            <v>北辛庄</v>
          </cell>
          <cell r="B27">
            <v>237</v>
          </cell>
          <cell r="C27">
            <v>696</v>
          </cell>
          <cell r="D27">
            <v>79258</v>
          </cell>
        </row>
        <row r="28">
          <cell r="A28" t="str">
            <v>北张家庄</v>
          </cell>
          <cell r="B28">
            <v>53</v>
          </cell>
          <cell r="C28">
            <v>94</v>
          </cell>
          <cell r="D28">
            <v>13290</v>
          </cell>
        </row>
        <row r="29">
          <cell r="A29" t="str">
            <v>北赵庄</v>
          </cell>
          <cell r="B29">
            <v>73</v>
          </cell>
          <cell r="C29">
            <v>148</v>
          </cell>
          <cell r="D29">
            <v>20550</v>
          </cell>
        </row>
        <row r="30">
          <cell r="A30" t="str">
            <v>毕家庄</v>
          </cell>
          <cell r="B30">
            <v>85</v>
          </cell>
          <cell r="C30">
            <v>183</v>
          </cell>
          <cell r="D30">
            <v>24970</v>
          </cell>
        </row>
        <row r="31">
          <cell r="A31" t="str">
            <v>卜荷</v>
          </cell>
          <cell r="B31">
            <v>31</v>
          </cell>
          <cell r="C31">
            <v>51</v>
          </cell>
          <cell r="D31">
            <v>8400</v>
          </cell>
        </row>
        <row r="32">
          <cell r="A32" t="str">
            <v>菜村岗</v>
          </cell>
          <cell r="B32">
            <v>33</v>
          </cell>
          <cell r="C32">
            <v>84</v>
          </cell>
          <cell r="D32">
            <v>9540</v>
          </cell>
        </row>
        <row r="33">
          <cell r="A33" t="str">
            <v>曹家庄</v>
          </cell>
          <cell r="B33">
            <v>106</v>
          </cell>
          <cell r="C33">
            <v>233</v>
          </cell>
          <cell r="D33">
            <v>32980</v>
          </cell>
        </row>
        <row r="34">
          <cell r="A34" t="str">
            <v>草厂</v>
          </cell>
          <cell r="B34">
            <v>22</v>
          </cell>
          <cell r="C34">
            <v>57</v>
          </cell>
          <cell r="D34">
            <v>6300</v>
          </cell>
        </row>
        <row r="35">
          <cell r="A35" t="str">
            <v>插箭岭</v>
          </cell>
          <cell r="B35">
            <v>8</v>
          </cell>
          <cell r="C35">
            <v>9</v>
          </cell>
          <cell r="D35">
            <v>1840</v>
          </cell>
        </row>
        <row r="36">
          <cell r="A36" t="str">
            <v>扯拽沟</v>
          </cell>
          <cell r="B36">
            <v>57</v>
          </cell>
          <cell r="C36">
            <v>128</v>
          </cell>
          <cell r="D36">
            <v>16940</v>
          </cell>
        </row>
        <row r="37">
          <cell r="A37" t="str">
            <v>城里</v>
          </cell>
          <cell r="B37">
            <v>19</v>
          </cell>
          <cell r="C37">
            <v>34</v>
          </cell>
          <cell r="D37">
            <v>4700</v>
          </cell>
        </row>
        <row r="38">
          <cell r="A38" t="str">
            <v>大北关</v>
          </cell>
          <cell r="B38">
            <v>3</v>
          </cell>
          <cell r="C38">
            <v>7</v>
          </cell>
          <cell r="D38">
            <v>910</v>
          </cell>
        </row>
        <row r="39">
          <cell r="A39" t="str">
            <v>大草滩</v>
          </cell>
          <cell r="B39">
            <v>10</v>
          </cell>
          <cell r="C39">
            <v>17</v>
          </cell>
          <cell r="D39">
            <v>2580</v>
          </cell>
        </row>
        <row r="40">
          <cell r="A40" t="str">
            <v>大道沟</v>
          </cell>
          <cell r="B40">
            <v>69</v>
          </cell>
          <cell r="C40">
            <v>132</v>
          </cell>
          <cell r="D40">
            <v>16180</v>
          </cell>
        </row>
        <row r="41">
          <cell r="A41" t="str">
            <v>大东沟</v>
          </cell>
          <cell r="B41">
            <v>42</v>
          </cell>
          <cell r="C41">
            <v>66</v>
          </cell>
          <cell r="D41">
            <v>11210</v>
          </cell>
        </row>
        <row r="42">
          <cell r="A42" t="str">
            <v>大炉沟</v>
          </cell>
          <cell r="B42">
            <v>49</v>
          </cell>
          <cell r="C42">
            <v>93</v>
          </cell>
          <cell r="D42">
            <v>13460</v>
          </cell>
        </row>
        <row r="43">
          <cell r="A43" t="str">
            <v>大石槽</v>
          </cell>
          <cell r="B43">
            <v>50</v>
          </cell>
          <cell r="C43">
            <v>92</v>
          </cell>
          <cell r="D43">
            <v>12280</v>
          </cell>
        </row>
        <row r="44">
          <cell r="A44" t="str">
            <v>大台峨</v>
          </cell>
          <cell r="B44">
            <v>41</v>
          </cell>
          <cell r="C44">
            <v>69</v>
          </cell>
          <cell r="D44">
            <v>10120</v>
          </cell>
        </row>
        <row r="45">
          <cell r="A45" t="str">
            <v>大庄</v>
          </cell>
          <cell r="B45">
            <v>89</v>
          </cell>
          <cell r="C45">
            <v>155</v>
          </cell>
          <cell r="D45">
            <v>22890</v>
          </cell>
        </row>
        <row r="46">
          <cell r="A46" t="str">
            <v>邓庄</v>
          </cell>
          <cell r="B46">
            <v>138</v>
          </cell>
          <cell r="C46">
            <v>326</v>
          </cell>
          <cell r="D46">
            <v>43520</v>
          </cell>
        </row>
        <row r="47">
          <cell r="A47" t="str">
            <v>东村</v>
          </cell>
          <cell r="B47">
            <v>16</v>
          </cell>
          <cell r="C47">
            <v>27</v>
          </cell>
          <cell r="D47">
            <v>4440</v>
          </cell>
        </row>
        <row r="48">
          <cell r="A48" t="str">
            <v>东二道河</v>
          </cell>
          <cell r="B48">
            <v>84</v>
          </cell>
          <cell r="C48">
            <v>162</v>
          </cell>
          <cell r="D48">
            <v>22370</v>
          </cell>
        </row>
        <row r="49">
          <cell r="A49" t="str">
            <v>东沟</v>
          </cell>
          <cell r="B49">
            <v>17</v>
          </cell>
          <cell r="C49">
            <v>29</v>
          </cell>
          <cell r="D49">
            <v>4180</v>
          </cell>
        </row>
        <row r="50">
          <cell r="A50" t="str">
            <v>东关</v>
          </cell>
          <cell r="B50">
            <v>2</v>
          </cell>
          <cell r="C50">
            <v>2</v>
          </cell>
          <cell r="D50">
            <v>400</v>
          </cell>
        </row>
        <row r="51">
          <cell r="A51" t="str">
            <v>东夹山</v>
          </cell>
          <cell r="B51">
            <v>47</v>
          </cell>
          <cell r="C51">
            <v>73</v>
          </cell>
          <cell r="D51">
            <v>12440</v>
          </cell>
        </row>
        <row r="52">
          <cell r="A52" t="str">
            <v>东刘家庄</v>
          </cell>
          <cell r="B52">
            <v>68</v>
          </cell>
          <cell r="C52">
            <v>98</v>
          </cell>
          <cell r="D52">
            <v>17650</v>
          </cell>
        </row>
        <row r="53">
          <cell r="A53" t="str">
            <v>东龙虎</v>
          </cell>
          <cell r="B53">
            <v>19</v>
          </cell>
          <cell r="C53">
            <v>28</v>
          </cell>
          <cell r="D53">
            <v>4810</v>
          </cell>
        </row>
        <row r="54">
          <cell r="A54" t="str">
            <v>东坡</v>
          </cell>
          <cell r="B54">
            <v>81</v>
          </cell>
          <cell r="C54">
            <v>157</v>
          </cell>
          <cell r="D54">
            <v>22490</v>
          </cell>
        </row>
        <row r="55">
          <cell r="A55" t="str">
            <v>东泉头</v>
          </cell>
          <cell r="B55">
            <v>46</v>
          </cell>
          <cell r="C55">
            <v>89</v>
          </cell>
          <cell r="D55">
            <v>12670</v>
          </cell>
        </row>
        <row r="56">
          <cell r="A56" t="str">
            <v>东神山</v>
          </cell>
          <cell r="B56">
            <v>10</v>
          </cell>
          <cell r="C56">
            <v>19</v>
          </cell>
          <cell r="D56">
            <v>2760</v>
          </cell>
        </row>
        <row r="57">
          <cell r="A57" t="str">
            <v>东石佛</v>
          </cell>
          <cell r="B57">
            <v>10</v>
          </cell>
          <cell r="C57">
            <v>20</v>
          </cell>
          <cell r="D57">
            <v>2600</v>
          </cell>
        </row>
        <row r="58">
          <cell r="A58" t="str">
            <v>东团堡</v>
          </cell>
          <cell r="B58">
            <v>276</v>
          </cell>
          <cell r="C58">
            <v>584</v>
          </cell>
          <cell r="D58">
            <v>70401</v>
          </cell>
        </row>
        <row r="59">
          <cell r="A59" t="str">
            <v>东辛庄</v>
          </cell>
          <cell r="B59">
            <v>36</v>
          </cell>
          <cell r="C59">
            <v>43</v>
          </cell>
          <cell r="D59">
            <v>8580</v>
          </cell>
        </row>
        <row r="60">
          <cell r="A60" t="str">
            <v>东杏花</v>
          </cell>
          <cell r="B60">
            <v>45</v>
          </cell>
          <cell r="C60">
            <v>69</v>
          </cell>
          <cell r="D60">
            <v>11510</v>
          </cell>
        </row>
        <row r="61">
          <cell r="A61" t="str">
            <v>东张家庄</v>
          </cell>
          <cell r="B61">
            <v>8</v>
          </cell>
          <cell r="C61">
            <v>13</v>
          </cell>
          <cell r="D61">
            <v>1950</v>
          </cell>
        </row>
        <row r="62">
          <cell r="A62" t="str">
            <v>斗军湾</v>
          </cell>
          <cell r="B62">
            <v>55</v>
          </cell>
          <cell r="C62">
            <v>120</v>
          </cell>
          <cell r="D62">
            <v>16250</v>
          </cell>
        </row>
        <row r="63">
          <cell r="A63" t="str">
            <v>独山城</v>
          </cell>
          <cell r="B63">
            <v>18</v>
          </cell>
          <cell r="C63">
            <v>34</v>
          </cell>
          <cell r="D63">
            <v>4590</v>
          </cell>
        </row>
        <row r="64">
          <cell r="A64" t="str">
            <v>杜村</v>
          </cell>
          <cell r="B64">
            <v>36</v>
          </cell>
          <cell r="C64">
            <v>60</v>
          </cell>
          <cell r="D64">
            <v>9460</v>
          </cell>
        </row>
        <row r="65">
          <cell r="A65" t="str">
            <v>杜家台</v>
          </cell>
          <cell r="B65">
            <v>67</v>
          </cell>
          <cell r="C65">
            <v>90</v>
          </cell>
          <cell r="D65">
            <v>14520</v>
          </cell>
        </row>
        <row r="66">
          <cell r="A66" t="str">
            <v>峨头</v>
          </cell>
          <cell r="B66">
            <v>72</v>
          </cell>
          <cell r="C66">
            <v>149</v>
          </cell>
          <cell r="D66">
            <v>20880</v>
          </cell>
        </row>
        <row r="67">
          <cell r="A67" t="str">
            <v>二道河</v>
          </cell>
          <cell r="B67">
            <v>29</v>
          </cell>
          <cell r="C67">
            <v>68</v>
          </cell>
          <cell r="D67">
            <v>9060</v>
          </cell>
        </row>
        <row r="68">
          <cell r="A68" t="str">
            <v>二十亩地</v>
          </cell>
          <cell r="B68">
            <v>35</v>
          </cell>
          <cell r="C68">
            <v>52</v>
          </cell>
          <cell r="D68">
            <v>8080</v>
          </cell>
        </row>
        <row r="69">
          <cell r="A69" t="str">
            <v>范家庄</v>
          </cell>
          <cell r="B69">
            <v>7</v>
          </cell>
          <cell r="C69">
            <v>8</v>
          </cell>
          <cell r="D69">
            <v>1640</v>
          </cell>
        </row>
        <row r="70">
          <cell r="A70" t="str">
            <v>范台</v>
          </cell>
          <cell r="B70">
            <v>92</v>
          </cell>
          <cell r="C70">
            <v>290</v>
          </cell>
          <cell r="D70">
            <v>29760</v>
          </cell>
        </row>
        <row r="71">
          <cell r="A71" t="str">
            <v>范庄旺</v>
          </cell>
          <cell r="B71">
            <v>133</v>
          </cell>
          <cell r="C71">
            <v>292</v>
          </cell>
          <cell r="D71">
            <v>38860</v>
          </cell>
        </row>
        <row r="72">
          <cell r="A72" t="str">
            <v>丰乐</v>
          </cell>
          <cell r="B72">
            <v>59</v>
          </cell>
          <cell r="C72">
            <v>119</v>
          </cell>
          <cell r="D72">
            <v>15750</v>
          </cell>
        </row>
        <row r="73">
          <cell r="A73" t="str">
            <v>冯村</v>
          </cell>
          <cell r="B73">
            <v>1</v>
          </cell>
          <cell r="C73">
            <v>1</v>
          </cell>
          <cell r="D73">
            <v>300</v>
          </cell>
        </row>
        <row r="74">
          <cell r="A74" t="str">
            <v>高家台</v>
          </cell>
          <cell r="B74">
            <v>23</v>
          </cell>
          <cell r="C74">
            <v>41</v>
          </cell>
          <cell r="D74">
            <v>6420</v>
          </cell>
        </row>
        <row r="75">
          <cell r="A75" t="str">
            <v>高家庄</v>
          </cell>
          <cell r="B75">
            <v>4</v>
          </cell>
          <cell r="C75">
            <v>10</v>
          </cell>
          <cell r="D75">
            <v>1240</v>
          </cell>
        </row>
        <row r="76">
          <cell r="A76" t="str">
            <v>葛沟</v>
          </cell>
          <cell r="B76">
            <v>21</v>
          </cell>
          <cell r="C76">
            <v>30</v>
          </cell>
          <cell r="D76">
            <v>4960</v>
          </cell>
        </row>
        <row r="77">
          <cell r="A77" t="str">
            <v>古道</v>
          </cell>
          <cell r="B77">
            <v>73</v>
          </cell>
          <cell r="C77">
            <v>124</v>
          </cell>
          <cell r="D77">
            <v>18790</v>
          </cell>
        </row>
        <row r="78">
          <cell r="A78" t="str">
            <v>顾家营</v>
          </cell>
          <cell r="B78">
            <v>23</v>
          </cell>
          <cell r="C78">
            <v>46</v>
          </cell>
          <cell r="D78">
            <v>6520</v>
          </cell>
        </row>
        <row r="79">
          <cell r="A79" t="str">
            <v>合婚台</v>
          </cell>
          <cell r="B79">
            <v>37</v>
          </cell>
          <cell r="C79">
            <v>59</v>
          </cell>
          <cell r="D79">
            <v>9130</v>
          </cell>
        </row>
        <row r="80">
          <cell r="A80" t="str">
            <v>黑山</v>
          </cell>
          <cell r="B80">
            <v>87</v>
          </cell>
          <cell r="C80">
            <v>195</v>
          </cell>
          <cell r="D80">
            <v>27270</v>
          </cell>
        </row>
        <row r="81">
          <cell r="A81" t="str">
            <v>黑石沟</v>
          </cell>
          <cell r="B81">
            <v>31</v>
          </cell>
          <cell r="C81">
            <v>70</v>
          </cell>
          <cell r="D81">
            <v>9460</v>
          </cell>
        </row>
        <row r="82">
          <cell r="A82" t="str">
            <v>横山岭</v>
          </cell>
          <cell r="B82">
            <v>78</v>
          </cell>
          <cell r="C82">
            <v>152</v>
          </cell>
          <cell r="D82">
            <v>22220</v>
          </cell>
        </row>
        <row r="83">
          <cell r="A83" t="str">
            <v>红花峪</v>
          </cell>
          <cell r="B83">
            <v>87</v>
          </cell>
          <cell r="C83">
            <v>234</v>
          </cell>
          <cell r="D83">
            <v>28110</v>
          </cell>
        </row>
        <row r="84">
          <cell r="A84" t="str">
            <v>红泉</v>
          </cell>
          <cell r="B84">
            <v>138</v>
          </cell>
          <cell r="C84">
            <v>307</v>
          </cell>
          <cell r="D84">
            <v>40960</v>
          </cell>
        </row>
        <row r="85">
          <cell r="A85" t="str">
            <v>侯家沟</v>
          </cell>
          <cell r="B85">
            <v>78</v>
          </cell>
          <cell r="C85">
            <v>189</v>
          </cell>
          <cell r="D85">
            <v>26040</v>
          </cell>
        </row>
        <row r="86">
          <cell r="A86" t="str">
            <v>后堡子</v>
          </cell>
          <cell r="B86">
            <v>26</v>
          </cell>
          <cell r="C86">
            <v>41</v>
          </cell>
          <cell r="D86">
            <v>6200</v>
          </cell>
        </row>
        <row r="87">
          <cell r="A87" t="str">
            <v>后泉坊</v>
          </cell>
          <cell r="B87">
            <v>3</v>
          </cell>
          <cell r="C87">
            <v>3</v>
          </cell>
          <cell r="D87">
            <v>650</v>
          </cell>
        </row>
        <row r="88">
          <cell r="A88" t="str">
            <v>后庄</v>
          </cell>
          <cell r="B88">
            <v>58</v>
          </cell>
          <cell r="C88">
            <v>124</v>
          </cell>
          <cell r="D88">
            <v>17090</v>
          </cell>
        </row>
        <row r="89">
          <cell r="A89" t="str">
            <v>胡家庄</v>
          </cell>
          <cell r="B89">
            <v>25</v>
          </cell>
          <cell r="C89">
            <v>50</v>
          </cell>
          <cell r="D89">
            <v>7300</v>
          </cell>
        </row>
        <row r="90">
          <cell r="A90" t="str">
            <v>湖海</v>
          </cell>
          <cell r="B90">
            <v>31</v>
          </cell>
          <cell r="C90">
            <v>48</v>
          </cell>
          <cell r="D90">
            <v>7830</v>
          </cell>
        </row>
        <row r="91">
          <cell r="A91" t="str">
            <v>花园</v>
          </cell>
          <cell r="B91">
            <v>31</v>
          </cell>
          <cell r="C91">
            <v>53</v>
          </cell>
          <cell r="D91">
            <v>8480</v>
          </cell>
        </row>
        <row r="92">
          <cell r="A92" t="str">
            <v>桦木沟</v>
          </cell>
          <cell r="B92">
            <v>59</v>
          </cell>
          <cell r="C92">
            <v>130</v>
          </cell>
          <cell r="D92">
            <v>16190</v>
          </cell>
        </row>
        <row r="93">
          <cell r="A93" t="str">
            <v>黄柏寺</v>
          </cell>
          <cell r="B93">
            <v>49</v>
          </cell>
          <cell r="C93">
            <v>112</v>
          </cell>
          <cell r="D93">
            <v>14770</v>
          </cell>
        </row>
        <row r="94">
          <cell r="A94" t="str">
            <v>黄郊</v>
          </cell>
          <cell r="B94">
            <v>152</v>
          </cell>
          <cell r="C94">
            <v>371</v>
          </cell>
          <cell r="D94">
            <v>46760</v>
          </cell>
        </row>
        <row r="95">
          <cell r="A95" t="str">
            <v>黄台院</v>
          </cell>
          <cell r="B95">
            <v>80</v>
          </cell>
          <cell r="C95">
            <v>215</v>
          </cell>
          <cell r="D95">
            <v>25500</v>
          </cell>
        </row>
        <row r="96">
          <cell r="A96" t="str">
            <v>黄土岭</v>
          </cell>
          <cell r="B96">
            <v>30</v>
          </cell>
          <cell r="C96">
            <v>74</v>
          </cell>
          <cell r="D96">
            <v>8710</v>
          </cell>
        </row>
        <row r="97">
          <cell r="A97" t="str">
            <v>黄岩头</v>
          </cell>
          <cell r="B97">
            <v>18</v>
          </cell>
          <cell r="C97">
            <v>27</v>
          </cell>
          <cell r="D97">
            <v>4610</v>
          </cell>
        </row>
        <row r="98">
          <cell r="A98" t="str">
            <v>吉河</v>
          </cell>
          <cell r="B98">
            <v>58</v>
          </cell>
          <cell r="C98">
            <v>93</v>
          </cell>
          <cell r="D98">
            <v>14200</v>
          </cell>
        </row>
        <row r="99">
          <cell r="A99" t="str">
            <v>冀家会</v>
          </cell>
          <cell r="B99">
            <v>19</v>
          </cell>
          <cell r="C99">
            <v>45</v>
          </cell>
          <cell r="D99">
            <v>5390</v>
          </cell>
        </row>
        <row r="100">
          <cell r="A100" t="str">
            <v>甲村</v>
          </cell>
          <cell r="B100">
            <v>56</v>
          </cell>
          <cell r="C100">
            <v>139</v>
          </cell>
          <cell r="D100">
            <v>17420</v>
          </cell>
        </row>
        <row r="101">
          <cell r="A101" t="str">
            <v>箭杆河</v>
          </cell>
          <cell r="B101">
            <v>208</v>
          </cell>
          <cell r="C101">
            <v>586</v>
          </cell>
          <cell r="D101">
            <v>70030</v>
          </cell>
        </row>
        <row r="102">
          <cell r="A102" t="str">
            <v>焦树庄</v>
          </cell>
          <cell r="B102">
            <v>84</v>
          </cell>
          <cell r="C102">
            <v>186</v>
          </cell>
          <cell r="D102">
            <v>22830</v>
          </cell>
        </row>
        <row r="103">
          <cell r="A103" t="str">
            <v>教场</v>
          </cell>
          <cell r="B103">
            <v>40</v>
          </cell>
          <cell r="C103">
            <v>60</v>
          </cell>
          <cell r="D103">
            <v>10750</v>
          </cell>
        </row>
        <row r="104">
          <cell r="A104" t="str">
            <v>金家井</v>
          </cell>
          <cell r="B104">
            <v>137</v>
          </cell>
          <cell r="C104">
            <v>301</v>
          </cell>
          <cell r="D104">
            <v>35010</v>
          </cell>
        </row>
        <row r="105">
          <cell r="A105" t="str">
            <v>金家庄</v>
          </cell>
          <cell r="B105">
            <v>20</v>
          </cell>
          <cell r="C105">
            <v>29</v>
          </cell>
          <cell r="D105">
            <v>5460</v>
          </cell>
        </row>
        <row r="106">
          <cell r="A106" t="str">
            <v>荆山口</v>
          </cell>
          <cell r="B106">
            <v>23</v>
          </cell>
          <cell r="C106">
            <v>29</v>
          </cell>
          <cell r="D106">
            <v>5840</v>
          </cell>
        </row>
        <row r="107">
          <cell r="A107" t="str">
            <v>井家滩</v>
          </cell>
          <cell r="B107">
            <v>117</v>
          </cell>
          <cell r="C107">
            <v>233</v>
          </cell>
          <cell r="D107">
            <v>32840</v>
          </cell>
        </row>
        <row r="108">
          <cell r="A108" t="str">
            <v>井子会</v>
          </cell>
          <cell r="B108">
            <v>43</v>
          </cell>
          <cell r="C108">
            <v>64</v>
          </cell>
          <cell r="D108">
            <v>10140</v>
          </cell>
        </row>
        <row r="109">
          <cell r="A109" t="str">
            <v>兰家庄</v>
          </cell>
          <cell r="B109">
            <v>25</v>
          </cell>
          <cell r="C109">
            <v>46</v>
          </cell>
          <cell r="D109">
            <v>6250</v>
          </cell>
        </row>
        <row r="110">
          <cell r="A110" t="str">
            <v>狼牙口</v>
          </cell>
          <cell r="B110">
            <v>246</v>
          </cell>
          <cell r="C110">
            <v>479</v>
          </cell>
          <cell r="D110">
            <v>68520</v>
          </cell>
        </row>
        <row r="111">
          <cell r="A111" t="str">
            <v>冷铺</v>
          </cell>
          <cell r="B111">
            <v>64</v>
          </cell>
          <cell r="C111">
            <v>139</v>
          </cell>
          <cell r="D111">
            <v>18000</v>
          </cell>
        </row>
        <row r="112">
          <cell r="A112" t="str">
            <v>李家黄</v>
          </cell>
          <cell r="B112">
            <v>21</v>
          </cell>
          <cell r="C112">
            <v>41</v>
          </cell>
          <cell r="D112">
            <v>5900</v>
          </cell>
        </row>
        <row r="113">
          <cell r="A113" t="str">
            <v>连巴岭</v>
          </cell>
          <cell r="B113">
            <v>89</v>
          </cell>
          <cell r="C113">
            <v>235</v>
          </cell>
          <cell r="D113">
            <v>28470</v>
          </cell>
        </row>
        <row r="114">
          <cell r="A114" t="str">
            <v>梁家庄</v>
          </cell>
          <cell r="B114">
            <v>25</v>
          </cell>
          <cell r="C114">
            <v>48</v>
          </cell>
          <cell r="D114">
            <v>6270</v>
          </cell>
        </row>
        <row r="115">
          <cell r="A115" t="str">
            <v>灵吉</v>
          </cell>
          <cell r="B115">
            <v>7</v>
          </cell>
          <cell r="C115">
            <v>7</v>
          </cell>
          <cell r="D115">
            <v>1750</v>
          </cell>
        </row>
        <row r="116">
          <cell r="A116" t="str">
            <v>刘家嘴</v>
          </cell>
          <cell r="B116">
            <v>40</v>
          </cell>
          <cell r="C116">
            <v>86</v>
          </cell>
          <cell r="D116">
            <v>10580</v>
          </cell>
        </row>
        <row r="117">
          <cell r="A117" t="str">
            <v>留家庄</v>
          </cell>
          <cell r="B117">
            <v>160</v>
          </cell>
          <cell r="C117">
            <v>297</v>
          </cell>
          <cell r="D117">
            <v>44430</v>
          </cell>
        </row>
        <row r="118">
          <cell r="A118" t="str">
            <v>柳沟</v>
          </cell>
          <cell r="B118">
            <v>56</v>
          </cell>
          <cell r="C118">
            <v>97</v>
          </cell>
          <cell r="D118">
            <v>14940</v>
          </cell>
        </row>
        <row r="119">
          <cell r="A119" t="str">
            <v>龙虎寺</v>
          </cell>
          <cell r="B119">
            <v>41</v>
          </cell>
          <cell r="C119">
            <v>82</v>
          </cell>
          <cell r="D119">
            <v>11790</v>
          </cell>
        </row>
        <row r="120">
          <cell r="A120" t="str">
            <v>龙家庄</v>
          </cell>
          <cell r="B120">
            <v>34</v>
          </cell>
          <cell r="C120">
            <v>62</v>
          </cell>
          <cell r="D120">
            <v>8470</v>
          </cell>
        </row>
        <row r="121">
          <cell r="A121" t="str">
            <v>龙门</v>
          </cell>
          <cell r="B121">
            <v>16</v>
          </cell>
          <cell r="C121">
            <v>44</v>
          </cell>
          <cell r="D121">
            <v>5020</v>
          </cell>
        </row>
        <row r="122">
          <cell r="A122" t="str">
            <v>芦草湾</v>
          </cell>
          <cell r="B122">
            <v>75</v>
          </cell>
          <cell r="C122">
            <v>168</v>
          </cell>
          <cell r="D122">
            <v>21970</v>
          </cell>
        </row>
        <row r="123">
          <cell r="A123" t="str">
            <v>吕家庄</v>
          </cell>
          <cell r="B123">
            <v>84</v>
          </cell>
          <cell r="C123">
            <v>167</v>
          </cell>
          <cell r="D123">
            <v>23170</v>
          </cell>
        </row>
        <row r="124">
          <cell r="A124" t="str">
            <v>麻园</v>
          </cell>
          <cell r="B124">
            <v>2</v>
          </cell>
          <cell r="C124">
            <v>2</v>
          </cell>
          <cell r="D124">
            <v>400</v>
          </cell>
        </row>
        <row r="125">
          <cell r="A125" t="str">
            <v>马家屯</v>
          </cell>
          <cell r="B125">
            <v>21</v>
          </cell>
          <cell r="C125">
            <v>34</v>
          </cell>
          <cell r="D125">
            <v>5170</v>
          </cell>
        </row>
        <row r="126">
          <cell r="A126" t="str">
            <v>马跑泉</v>
          </cell>
          <cell r="B126">
            <v>37</v>
          </cell>
          <cell r="C126">
            <v>53</v>
          </cell>
          <cell r="D126">
            <v>9090</v>
          </cell>
        </row>
        <row r="127">
          <cell r="A127" t="str">
            <v>马圈</v>
          </cell>
          <cell r="B127">
            <v>134</v>
          </cell>
          <cell r="C127">
            <v>375</v>
          </cell>
          <cell r="D127">
            <v>45740</v>
          </cell>
        </row>
        <row r="128">
          <cell r="A128" t="str">
            <v>马圈沟门</v>
          </cell>
          <cell r="B128">
            <v>35</v>
          </cell>
          <cell r="C128">
            <v>60</v>
          </cell>
          <cell r="D128">
            <v>9200</v>
          </cell>
        </row>
        <row r="129">
          <cell r="A129" t="str">
            <v>马台</v>
          </cell>
          <cell r="B129">
            <v>25</v>
          </cell>
          <cell r="C129">
            <v>44</v>
          </cell>
          <cell r="D129">
            <v>6360</v>
          </cell>
        </row>
        <row r="130">
          <cell r="A130" t="str">
            <v>马庄</v>
          </cell>
          <cell r="B130">
            <v>46</v>
          </cell>
          <cell r="C130">
            <v>130</v>
          </cell>
          <cell r="D130">
            <v>13910</v>
          </cell>
        </row>
        <row r="131">
          <cell r="A131" t="str">
            <v>煤窑</v>
          </cell>
          <cell r="B131">
            <v>31</v>
          </cell>
          <cell r="C131">
            <v>45</v>
          </cell>
          <cell r="D131">
            <v>7310</v>
          </cell>
        </row>
        <row r="132">
          <cell r="A132" t="str">
            <v>南城子</v>
          </cell>
          <cell r="B132">
            <v>34</v>
          </cell>
          <cell r="C132">
            <v>68</v>
          </cell>
          <cell r="D132">
            <v>9710</v>
          </cell>
        </row>
        <row r="133">
          <cell r="A133" t="str">
            <v>南道神</v>
          </cell>
          <cell r="B133">
            <v>103</v>
          </cell>
          <cell r="C133">
            <v>272</v>
          </cell>
          <cell r="D133">
            <v>30010</v>
          </cell>
        </row>
        <row r="134">
          <cell r="A134" t="str">
            <v>南沟</v>
          </cell>
          <cell r="B134">
            <v>36</v>
          </cell>
          <cell r="C134">
            <v>61</v>
          </cell>
          <cell r="D134">
            <v>8900</v>
          </cell>
        </row>
        <row r="135">
          <cell r="A135" t="str">
            <v>南关</v>
          </cell>
          <cell r="B135">
            <v>19</v>
          </cell>
          <cell r="C135">
            <v>28</v>
          </cell>
          <cell r="D135">
            <v>4960</v>
          </cell>
        </row>
        <row r="136">
          <cell r="A136" t="str">
            <v>南韩村</v>
          </cell>
          <cell r="B136">
            <v>14</v>
          </cell>
          <cell r="C136">
            <v>32</v>
          </cell>
          <cell r="D136">
            <v>4220</v>
          </cell>
        </row>
        <row r="137">
          <cell r="A137" t="str">
            <v>南李家庄</v>
          </cell>
          <cell r="B137">
            <v>26</v>
          </cell>
          <cell r="C137">
            <v>46</v>
          </cell>
          <cell r="D137">
            <v>6890</v>
          </cell>
        </row>
        <row r="138">
          <cell r="A138" t="str">
            <v>南马庄</v>
          </cell>
          <cell r="B138">
            <v>214</v>
          </cell>
          <cell r="C138">
            <v>383</v>
          </cell>
          <cell r="D138">
            <v>56760</v>
          </cell>
        </row>
        <row r="139">
          <cell r="A139" t="str">
            <v>南坡底</v>
          </cell>
          <cell r="B139">
            <v>51</v>
          </cell>
          <cell r="C139">
            <v>83</v>
          </cell>
          <cell r="D139">
            <v>11680</v>
          </cell>
        </row>
        <row r="140">
          <cell r="A140" t="str">
            <v>南上屯</v>
          </cell>
          <cell r="B140">
            <v>244</v>
          </cell>
          <cell r="C140">
            <v>418</v>
          </cell>
          <cell r="D140">
            <v>61460</v>
          </cell>
        </row>
        <row r="141">
          <cell r="A141" t="str">
            <v>南石佛</v>
          </cell>
          <cell r="B141">
            <v>35</v>
          </cell>
          <cell r="C141">
            <v>57</v>
          </cell>
          <cell r="D141">
            <v>9180</v>
          </cell>
        </row>
        <row r="142">
          <cell r="A142" t="str">
            <v>南石盆</v>
          </cell>
          <cell r="B142">
            <v>41</v>
          </cell>
          <cell r="C142">
            <v>111</v>
          </cell>
          <cell r="D142">
            <v>13250</v>
          </cell>
        </row>
        <row r="143">
          <cell r="A143" t="str">
            <v>南台</v>
          </cell>
          <cell r="B143">
            <v>24</v>
          </cell>
          <cell r="C143">
            <v>55</v>
          </cell>
          <cell r="D143">
            <v>7790</v>
          </cell>
        </row>
        <row r="144">
          <cell r="A144" t="str">
            <v>南屯</v>
          </cell>
          <cell r="B144">
            <v>22</v>
          </cell>
          <cell r="C144">
            <v>36</v>
          </cell>
          <cell r="D144">
            <v>6160</v>
          </cell>
        </row>
        <row r="145">
          <cell r="A145" t="str">
            <v>南阳峪</v>
          </cell>
          <cell r="B145">
            <v>80</v>
          </cell>
          <cell r="C145">
            <v>148</v>
          </cell>
          <cell r="D145">
            <v>21470</v>
          </cell>
        </row>
        <row r="146">
          <cell r="A146" t="str">
            <v>南赵家庄</v>
          </cell>
          <cell r="B146">
            <v>71</v>
          </cell>
          <cell r="C146">
            <v>117</v>
          </cell>
          <cell r="D146">
            <v>18090</v>
          </cell>
        </row>
        <row r="147">
          <cell r="A147" t="str">
            <v>碾盘</v>
          </cell>
          <cell r="B147">
            <v>41</v>
          </cell>
          <cell r="C147">
            <v>67</v>
          </cell>
          <cell r="D147">
            <v>10290</v>
          </cell>
        </row>
        <row r="148">
          <cell r="A148" t="str">
            <v>牛家沟掌</v>
          </cell>
          <cell r="B148">
            <v>16</v>
          </cell>
          <cell r="C148">
            <v>25</v>
          </cell>
          <cell r="D148">
            <v>4250</v>
          </cell>
        </row>
        <row r="149">
          <cell r="A149" t="str">
            <v>牛栏</v>
          </cell>
          <cell r="B149">
            <v>42</v>
          </cell>
          <cell r="C149">
            <v>73</v>
          </cell>
          <cell r="D149">
            <v>10340</v>
          </cell>
        </row>
        <row r="150">
          <cell r="A150" t="str">
            <v>牌坊</v>
          </cell>
          <cell r="B150">
            <v>89</v>
          </cell>
          <cell r="C150">
            <v>180</v>
          </cell>
          <cell r="D150">
            <v>22400</v>
          </cell>
        </row>
        <row r="151">
          <cell r="A151" t="str">
            <v>坡水</v>
          </cell>
          <cell r="B151">
            <v>28</v>
          </cell>
          <cell r="C151">
            <v>50</v>
          </cell>
          <cell r="D151">
            <v>7830</v>
          </cell>
        </row>
        <row r="152">
          <cell r="A152" t="str">
            <v>蒲头</v>
          </cell>
          <cell r="B152">
            <v>83</v>
          </cell>
          <cell r="C152">
            <v>113</v>
          </cell>
          <cell r="D152">
            <v>20550</v>
          </cell>
        </row>
        <row r="153">
          <cell r="A153" t="str">
            <v>祁家沟</v>
          </cell>
          <cell r="B153">
            <v>76</v>
          </cell>
          <cell r="C153">
            <v>164</v>
          </cell>
          <cell r="D153">
            <v>23570</v>
          </cell>
        </row>
        <row r="154">
          <cell r="A154" t="str">
            <v>祁家峪</v>
          </cell>
          <cell r="B154">
            <v>26</v>
          </cell>
          <cell r="C154">
            <v>39</v>
          </cell>
          <cell r="D154">
            <v>6220</v>
          </cell>
        </row>
        <row r="155">
          <cell r="A155" t="str">
            <v>杄树底</v>
          </cell>
          <cell r="B155">
            <v>127</v>
          </cell>
          <cell r="C155">
            <v>271</v>
          </cell>
          <cell r="D155">
            <v>35810</v>
          </cell>
        </row>
        <row r="156">
          <cell r="A156" t="str">
            <v>前泉坊</v>
          </cell>
          <cell r="B156">
            <v>4</v>
          </cell>
          <cell r="C156">
            <v>4</v>
          </cell>
          <cell r="D156">
            <v>900</v>
          </cell>
        </row>
        <row r="157">
          <cell r="A157" t="str">
            <v>清风沟</v>
          </cell>
          <cell r="B157">
            <v>78</v>
          </cell>
          <cell r="C157">
            <v>124</v>
          </cell>
          <cell r="D157">
            <v>19990</v>
          </cell>
        </row>
        <row r="158">
          <cell r="A158" t="str">
            <v>曲村</v>
          </cell>
          <cell r="B158">
            <v>23</v>
          </cell>
          <cell r="C158">
            <v>53</v>
          </cell>
          <cell r="D158">
            <v>7050</v>
          </cell>
        </row>
        <row r="159">
          <cell r="A159" t="str">
            <v>泉厂背</v>
          </cell>
          <cell r="B159">
            <v>58</v>
          </cell>
          <cell r="C159">
            <v>121</v>
          </cell>
          <cell r="D159">
            <v>16920</v>
          </cell>
        </row>
        <row r="160">
          <cell r="A160" t="str">
            <v>泉塘</v>
          </cell>
          <cell r="B160">
            <v>46</v>
          </cell>
          <cell r="C160">
            <v>76</v>
          </cell>
          <cell r="D160">
            <v>11000</v>
          </cell>
        </row>
        <row r="161">
          <cell r="A161" t="str">
            <v>泉峪</v>
          </cell>
          <cell r="B161">
            <v>77</v>
          </cell>
          <cell r="C161">
            <v>105</v>
          </cell>
          <cell r="D161">
            <v>17870</v>
          </cell>
        </row>
        <row r="162">
          <cell r="A162" t="str">
            <v>雀儿林</v>
          </cell>
          <cell r="B162">
            <v>12</v>
          </cell>
          <cell r="C162">
            <v>13</v>
          </cell>
          <cell r="D162">
            <v>2740</v>
          </cell>
        </row>
        <row r="163">
          <cell r="A163" t="str">
            <v>三道城</v>
          </cell>
          <cell r="B163">
            <v>80</v>
          </cell>
          <cell r="C163">
            <v>171</v>
          </cell>
          <cell r="D163">
            <v>24040</v>
          </cell>
        </row>
        <row r="164">
          <cell r="A164" t="str">
            <v>三甲</v>
          </cell>
          <cell r="B164">
            <v>103</v>
          </cell>
          <cell r="C164">
            <v>199</v>
          </cell>
          <cell r="D164">
            <v>28740</v>
          </cell>
        </row>
        <row r="165">
          <cell r="A165" t="str">
            <v>桑树堰</v>
          </cell>
          <cell r="B165">
            <v>44</v>
          </cell>
          <cell r="C165">
            <v>108</v>
          </cell>
          <cell r="D165">
            <v>12510</v>
          </cell>
        </row>
        <row r="166">
          <cell r="A166" t="str">
            <v>沙岭</v>
          </cell>
          <cell r="B166">
            <v>36</v>
          </cell>
          <cell r="C166">
            <v>57</v>
          </cell>
          <cell r="D166">
            <v>8890</v>
          </cell>
        </row>
        <row r="167">
          <cell r="A167" t="str">
            <v>山炮</v>
          </cell>
          <cell r="B167">
            <v>19</v>
          </cell>
          <cell r="C167">
            <v>47</v>
          </cell>
          <cell r="D167">
            <v>6320</v>
          </cell>
        </row>
        <row r="168">
          <cell r="A168" t="str">
            <v>上沟</v>
          </cell>
          <cell r="B168">
            <v>45</v>
          </cell>
          <cell r="C168">
            <v>86</v>
          </cell>
          <cell r="D168">
            <v>12690</v>
          </cell>
        </row>
        <row r="169">
          <cell r="A169" t="str">
            <v>上老芳</v>
          </cell>
          <cell r="B169">
            <v>85</v>
          </cell>
          <cell r="C169">
            <v>186</v>
          </cell>
          <cell r="D169">
            <v>24740</v>
          </cell>
        </row>
        <row r="170">
          <cell r="A170" t="str">
            <v>上铺</v>
          </cell>
          <cell r="B170">
            <v>11</v>
          </cell>
          <cell r="C170">
            <v>19</v>
          </cell>
          <cell r="D170">
            <v>2820</v>
          </cell>
        </row>
        <row r="171">
          <cell r="A171" t="str">
            <v>上下台</v>
          </cell>
          <cell r="B171">
            <v>37</v>
          </cell>
          <cell r="C171">
            <v>56</v>
          </cell>
          <cell r="D171">
            <v>9360</v>
          </cell>
        </row>
        <row r="172">
          <cell r="A172" t="str">
            <v>上庄</v>
          </cell>
          <cell r="B172">
            <v>215</v>
          </cell>
          <cell r="C172">
            <v>337</v>
          </cell>
          <cell r="D172">
            <v>53930</v>
          </cell>
        </row>
        <row r="173">
          <cell r="A173" t="str">
            <v>烧车</v>
          </cell>
          <cell r="B173">
            <v>65</v>
          </cell>
          <cell r="C173">
            <v>118</v>
          </cell>
          <cell r="D173">
            <v>17120</v>
          </cell>
        </row>
        <row r="174">
          <cell r="A174" t="str">
            <v>狮子峪</v>
          </cell>
          <cell r="B174">
            <v>101</v>
          </cell>
          <cell r="C174">
            <v>175</v>
          </cell>
          <cell r="D174">
            <v>25260</v>
          </cell>
        </row>
        <row r="175">
          <cell r="A175" t="str">
            <v>十八盘</v>
          </cell>
          <cell r="B175">
            <v>7</v>
          </cell>
          <cell r="C175">
            <v>15</v>
          </cell>
          <cell r="D175">
            <v>1970</v>
          </cell>
        </row>
        <row r="176">
          <cell r="A176" t="str">
            <v>十八堰</v>
          </cell>
          <cell r="B176">
            <v>30</v>
          </cell>
          <cell r="C176">
            <v>69</v>
          </cell>
          <cell r="D176">
            <v>8460</v>
          </cell>
        </row>
        <row r="177">
          <cell r="A177" t="str">
            <v>石道沟</v>
          </cell>
          <cell r="B177">
            <v>180</v>
          </cell>
          <cell r="C177">
            <v>463</v>
          </cell>
          <cell r="D177">
            <v>49720</v>
          </cell>
        </row>
        <row r="178">
          <cell r="A178" t="str">
            <v>石李湾</v>
          </cell>
          <cell r="B178">
            <v>6</v>
          </cell>
          <cell r="C178">
            <v>8</v>
          </cell>
          <cell r="D178">
            <v>1430</v>
          </cell>
        </row>
        <row r="179">
          <cell r="A179" t="str">
            <v>石门</v>
          </cell>
          <cell r="B179">
            <v>6</v>
          </cell>
          <cell r="C179">
            <v>15</v>
          </cell>
          <cell r="D179">
            <v>1960</v>
          </cell>
        </row>
        <row r="180">
          <cell r="A180" t="str">
            <v>石片</v>
          </cell>
          <cell r="B180">
            <v>21</v>
          </cell>
          <cell r="C180">
            <v>36</v>
          </cell>
          <cell r="D180">
            <v>5250</v>
          </cell>
        </row>
        <row r="181">
          <cell r="A181" t="str">
            <v>石窝</v>
          </cell>
          <cell r="B181">
            <v>13</v>
          </cell>
          <cell r="C181">
            <v>20</v>
          </cell>
          <cell r="D181">
            <v>3580</v>
          </cell>
        </row>
        <row r="182">
          <cell r="A182" t="str">
            <v>双坨</v>
          </cell>
          <cell r="B182">
            <v>24</v>
          </cell>
          <cell r="C182">
            <v>43</v>
          </cell>
          <cell r="D182">
            <v>6710</v>
          </cell>
        </row>
        <row r="183">
          <cell r="A183" t="str">
            <v>水堡</v>
          </cell>
          <cell r="B183">
            <v>28</v>
          </cell>
          <cell r="C183">
            <v>57</v>
          </cell>
          <cell r="D183">
            <v>7710</v>
          </cell>
        </row>
        <row r="184">
          <cell r="A184" t="str">
            <v>水泉</v>
          </cell>
          <cell r="B184">
            <v>9</v>
          </cell>
          <cell r="C184">
            <v>16</v>
          </cell>
          <cell r="D184">
            <v>2430</v>
          </cell>
        </row>
        <row r="185">
          <cell r="A185" t="str">
            <v>水石塘</v>
          </cell>
          <cell r="B185">
            <v>72</v>
          </cell>
          <cell r="C185">
            <v>110</v>
          </cell>
          <cell r="D185">
            <v>17720</v>
          </cell>
        </row>
        <row r="186">
          <cell r="A186" t="str">
            <v>水云乡</v>
          </cell>
          <cell r="B186">
            <v>10</v>
          </cell>
          <cell r="C186">
            <v>19</v>
          </cell>
          <cell r="D186">
            <v>2610</v>
          </cell>
        </row>
        <row r="187">
          <cell r="A187" t="str">
            <v>司格庄</v>
          </cell>
          <cell r="B187">
            <v>44</v>
          </cell>
          <cell r="C187">
            <v>70</v>
          </cell>
          <cell r="D187">
            <v>10140</v>
          </cell>
        </row>
        <row r="188">
          <cell r="A188" t="str">
            <v>四角台</v>
          </cell>
          <cell r="B188">
            <v>35</v>
          </cell>
          <cell r="C188">
            <v>103</v>
          </cell>
          <cell r="D188">
            <v>11470</v>
          </cell>
        </row>
        <row r="189">
          <cell r="A189" t="str">
            <v>松树台</v>
          </cell>
          <cell r="B189">
            <v>88</v>
          </cell>
          <cell r="C189">
            <v>157</v>
          </cell>
          <cell r="D189">
            <v>22060</v>
          </cell>
        </row>
        <row r="190">
          <cell r="A190" t="str">
            <v>松树柁</v>
          </cell>
          <cell r="B190">
            <v>54</v>
          </cell>
          <cell r="C190">
            <v>91</v>
          </cell>
          <cell r="D190">
            <v>13830</v>
          </cell>
        </row>
        <row r="191">
          <cell r="A191" t="str">
            <v>宋家庄</v>
          </cell>
          <cell r="B191">
            <v>42</v>
          </cell>
          <cell r="C191">
            <v>121</v>
          </cell>
          <cell r="D191">
            <v>14910</v>
          </cell>
        </row>
        <row r="192">
          <cell r="A192" t="str">
            <v>隋家庄</v>
          </cell>
          <cell r="B192">
            <v>135</v>
          </cell>
          <cell r="C192">
            <v>205</v>
          </cell>
          <cell r="D192">
            <v>34250</v>
          </cell>
        </row>
        <row r="193">
          <cell r="A193" t="str">
            <v>孙家泉</v>
          </cell>
          <cell r="B193">
            <v>52</v>
          </cell>
          <cell r="C193">
            <v>92</v>
          </cell>
          <cell r="D193">
            <v>14500</v>
          </cell>
        </row>
        <row r="194">
          <cell r="A194" t="str">
            <v>孙家庄</v>
          </cell>
          <cell r="B194">
            <v>34</v>
          </cell>
          <cell r="C194">
            <v>63</v>
          </cell>
          <cell r="D194">
            <v>8410</v>
          </cell>
        </row>
        <row r="195">
          <cell r="A195" t="str">
            <v>塔儿</v>
          </cell>
          <cell r="B195">
            <v>23</v>
          </cell>
          <cell r="C195">
            <v>32</v>
          </cell>
          <cell r="D195">
            <v>5660</v>
          </cell>
        </row>
        <row r="196">
          <cell r="A196" t="str">
            <v>塔崖驿</v>
          </cell>
          <cell r="B196">
            <v>55</v>
          </cell>
          <cell r="C196">
            <v>100</v>
          </cell>
          <cell r="D196">
            <v>13750</v>
          </cell>
        </row>
        <row r="197">
          <cell r="A197" t="str">
            <v>太平关</v>
          </cell>
          <cell r="B197">
            <v>4</v>
          </cell>
          <cell r="C197">
            <v>4</v>
          </cell>
          <cell r="D197">
            <v>850</v>
          </cell>
        </row>
        <row r="198">
          <cell r="A198" t="str">
            <v>谭家庄</v>
          </cell>
          <cell r="B198">
            <v>28</v>
          </cell>
          <cell r="C198">
            <v>44</v>
          </cell>
          <cell r="D198">
            <v>6740</v>
          </cell>
        </row>
        <row r="199">
          <cell r="A199" t="str">
            <v>汤子岭</v>
          </cell>
          <cell r="B199">
            <v>97</v>
          </cell>
          <cell r="C199">
            <v>262</v>
          </cell>
          <cell r="D199">
            <v>22960</v>
          </cell>
        </row>
        <row r="200">
          <cell r="A200" t="str">
            <v>天桥</v>
          </cell>
          <cell r="B200">
            <v>21</v>
          </cell>
          <cell r="C200">
            <v>29</v>
          </cell>
          <cell r="D200">
            <v>4920</v>
          </cell>
        </row>
        <row r="201">
          <cell r="A201" t="str">
            <v>铁岭</v>
          </cell>
          <cell r="B201">
            <v>15</v>
          </cell>
          <cell r="C201">
            <v>26</v>
          </cell>
          <cell r="D201">
            <v>3940</v>
          </cell>
        </row>
        <row r="202">
          <cell r="A202" t="str">
            <v>仝川</v>
          </cell>
          <cell r="B202">
            <v>22</v>
          </cell>
          <cell r="C202">
            <v>78</v>
          </cell>
          <cell r="D202">
            <v>7740</v>
          </cell>
        </row>
        <row r="203">
          <cell r="A203" t="str">
            <v>土安</v>
          </cell>
          <cell r="B203">
            <v>110</v>
          </cell>
          <cell r="C203">
            <v>177</v>
          </cell>
          <cell r="D203">
            <v>27280</v>
          </cell>
        </row>
        <row r="204">
          <cell r="A204" t="str">
            <v>土巷口</v>
          </cell>
          <cell r="B204">
            <v>32</v>
          </cell>
          <cell r="C204">
            <v>52</v>
          </cell>
          <cell r="D204">
            <v>7450</v>
          </cell>
        </row>
        <row r="205">
          <cell r="A205" t="str">
            <v>团圆</v>
          </cell>
          <cell r="B205">
            <v>119</v>
          </cell>
          <cell r="C205">
            <v>273</v>
          </cell>
          <cell r="D205">
            <v>35260</v>
          </cell>
        </row>
        <row r="206">
          <cell r="A206" t="str">
            <v>万子沟</v>
          </cell>
          <cell r="B206">
            <v>31</v>
          </cell>
          <cell r="C206">
            <v>52</v>
          </cell>
          <cell r="D206">
            <v>8390</v>
          </cell>
        </row>
        <row r="207">
          <cell r="A207" t="str">
            <v>王安镇</v>
          </cell>
          <cell r="B207">
            <v>81</v>
          </cell>
          <cell r="C207">
            <v>119</v>
          </cell>
          <cell r="D207">
            <v>19820</v>
          </cell>
        </row>
        <row r="208">
          <cell r="A208" t="str">
            <v>王家井</v>
          </cell>
          <cell r="B208">
            <v>80</v>
          </cell>
          <cell r="C208">
            <v>144</v>
          </cell>
          <cell r="D208">
            <v>20210</v>
          </cell>
        </row>
        <row r="209">
          <cell r="A209" t="str">
            <v>王家湾</v>
          </cell>
          <cell r="B209">
            <v>22</v>
          </cell>
          <cell r="C209">
            <v>56</v>
          </cell>
          <cell r="D209">
            <v>6710</v>
          </cell>
        </row>
        <row r="210">
          <cell r="A210" t="str">
            <v>王家庄</v>
          </cell>
          <cell r="B210">
            <v>89</v>
          </cell>
          <cell r="C210">
            <v>151</v>
          </cell>
          <cell r="D210">
            <v>23680</v>
          </cell>
        </row>
        <row r="211">
          <cell r="A211" t="str">
            <v>望天岭</v>
          </cell>
          <cell r="B211">
            <v>51</v>
          </cell>
          <cell r="C211">
            <v>92</v>
          </cell>
          <cell r="D211">
            <v>13990</v>
          </cell>
        </row>
        <row r="212">
          <cell r="A212" t="str">
            <v>窝坨</v>
          </cell>
          <cell r="B212">
            <v>18</v>
          </cell>
          <cell r="C212">
            <v>30</v>
          </cell>
          <cell r="D212">
            <v>4280</v>
          </cell>
        </row>
        <row r="213">
          <cell r="A213" t="str">
            <v>乌龙沟</v>
          </cell>
          <cell r="B213">
            <v>69</v>
          </cell>
          <cell r="C213">
            <v>139</v>
          </cell>
          <cell r="D213">
            <v>19150</v>
          </cell>
        </row>
        <row r="214">
          <cell r="A214" t="str">
            <v>五间房</v>
          </cell>
          <cell r="B214">
            <v>41</v>
          </cell>
          <cell r="C214">
            <v>67</v>
          </cell>
          <cell r="D214">
            <v>10490</v>
          </cell>
        </row>
        <row r="215">
          <cell r="A215" t="str">
            <v>五节崖</v>
          </cell>
          <cell r="B215">
            <v>111</v>
          </cell>
          <cell r="C215">
            <v>218</v>
          </cell>
          <cell r="D215">
            <v>27522</v>
          </cell>
        </row>
        <row r="216">
          <cell r="A216" t="str">
            <v>五门</v>
          </cell>
          <cell r="B216">
            <v>37</v>
          </cell>
          <cell r="C216">
            <v>55</v>
          </cell>
          <cell r="D216">
            <v>9170</v>
          </cell>
        </row>
        <row r="217">
          <cell r="A217" t="str">
            <v>五十亩地</v>
          </cell>
          <cell r="B217">
            <v>12</v>
          </cell>
          <cell r="C217">
            <v>23</v>
          </cell>
          <cell r="D217">
            <v>3390</v>
          </cell>
        </row>
        <row r="218">
          <cell r="A218" t="str">
            <v>西村</v>
          </cell>
          <cell r="B218">
            <v>15</v>
          </cell>
          <cell r="C218">
            <v>29</v>
          </cell>
          <cell r="D218">
            <v>4260</v>
          </cell>
        </row>
        <row r="219">
          <cell r="A219" t="str">
            <v>西道沟</v>
          </cell>
          <cell r="B219">
            <v>55</v>
          </cell>
          <cell r="C219">
            <v>107</v>
          </cell>
          <cell r="D219">
            <v>14780</v>
          </cell>
        </row>
        <row r="220">
          <cell r="A220" t="str">
            <v>西关</v>
          </cell>
          <cell r="B220">
            <v>8</v>
          </cell>
          <cell r="C220">
            <v>14</v>
          </cell>
          <cell r="D220">
            <v>1890</v>
          </cell>
        </row>
        <row r="221">
          <cell r="A221" t="str">
            <v>西夹山</v>
          </cell>
          <cell r="B221">
            <v>6</v>
          </cell>
          <cell r="C221">
            <v>8</v>
          </cell>
          <cell r="D221">
            <v>1530</v>
          </cell>
        </row>
        <row r="222">
          <cell r="A222" t="str">
            <v>西龙虎</v>
          </cell>
          <cell r="B222">
            <v>44</v>
          </cell>
          <cell r="C222">
            <v>84</v>
          </cell>
          <cell r="D222">
            <v>12000</v>
          </cell>
        </row>
        <row r="223">
          <cell r="A223" t="str">
            <v>西泉头</v>
          </cell>
          <cell r="B223">
            <v>91</v>
          </cell>
          <cell r="C223">
            <v>165</v>
          </cell>
          <cell r="D223">
            <v>24660</v>
          </cell>
        </row>
        <row r="224">
          <cell r="A224" t="str">
            <v>西神山</v>
          </cell>
          <cell r="B224">
            <v>16</v>
          </cell>
          <cell r="C224">
            <v>19</v>
          </cell>
          <cell r="D224">
            <v>3770</v>
          </cell>
        </row>
        <row r="225">
          <cell r="A225" t="str">
            <v>西团堡</v>
          </cell>
          <cell r="B225">
            <v>142</v>
          </cell>
          <cell r="C225">
            <v>405</v>
          </cell>
          <cell r="D225">
            <v>21496</v>
          </cell>
        </row>
        <row r="226">
          <cell r="A226" t="str">
            <v>西杏花</v>
          </cell>
          <cell r="B226">
            <v>27</v>
          </cell>
          <cell r="C226">
            <v>43</v>
          </cell>
          <cell r="D226">
            <v>7390</v>
          </cell>
        </row>
        <row r="227">
          <cell r="A227" t="str">
            <v>西庄铺</v>
          </cell>
          <cell r="B227">
            <v>22</v>
          </cell>
          <cell r="C227">
            <v>36</v>
          </cell>
          <cell r="D227">
            <v>5910</v>
          </cell>
        </row>
        <row r="228">
          <cell r="A228" t="str">
            <v>下老芳</v>
          </cell>
          <cell r="B228">
            <v>62</v>
          </cell>
          <cell r="C228">
            <v>160</v>
          </cell>
          <cell r="D228">
            <v>19270</v>
          </cell>
        </row>
        <row r="229">
          <cell r="A229" t="str">
            <v>香沟</v>
          </cell>
          <cell r="B229">
            <v>16</v>
          </cell>
          <cell r="C229">
            <v>20</v>
          </cell>
          <cell r="D229">
            <v>3910</v>
          </cell>
        </row>
        <row r="230">
          <cell r="A230" t="str">
            <v>香炉屯</v>
          </cell>
          <cell r="B230">
            <v>34</v>
          </cell>
          <cell r="C230">
            <v>62</v>
          </cell>
          <cell r="D230">
            <v>9520</v>
          </cell>
        </row>
        <row r="231">
          <cell r="A231" t="str">
            <v>向阳会</v>
          </cell>
          <cell r="B231">
            <v>123</v>
          </cell>
          <cell r="C231">
            <v>242</v>
          </cell>
          <cell r="D231">
            <v>34760</v>
          </cell>
        </row>
        <row r="232">
          <cell r="A232" t="str">
            <v>向阳湾</v>
          </cell>
          <cell r="B232">
            <v>103</v>
          </cell>
          <cell r="C232">
            <v>207</v>
          </cell>
          <cell r="D232">
            <v>26810</v>
          </cell>
        </row>
        <row r="233">
          <cell r="A233" t="str">
            <v>小北关</v>
          </cell>
          <cell r="B233">
            <v>5</v>
          </cell>
          <cell r="C233">
            <v>8</v>
          </cell>
          <cell r="D233">
            <v>1320</v>
          </cell>
        </row>
        <row r="234">
          <cell r="A234" t="str">
            <v>小关城</v>
          </cell>
          <cell r="B234">
            <v>127</v>
          </cell>
          <cell r="C234">
            <v>218</v>
          </cell>
          <cell r="D234">
            <v>32890</v>
          </cell>
        </row>
        <row r="235">
          <cell r="A235" t="str">
            <v>小河</v>
          </cell>
          <cell r="B235">
            <v>29</v>
          </cell>
          <cell r="C235">
            <v>45</v>
          </cell>
          <cell r="D235">
            <v>7540</v>
          </cell>
        </row>
        <row r="236">
          <cell r="A236" t="str">
            <v>小炉沟</v>
          </cell>
          <cell r="B236">
            <v>35</v>
          </cell>
          <cell r="C236">
            <v>66</v>
          </cell>
          <cell r="D236">
            <v>9840</v>
          </cell>
        </row>
        <row r="237">
          <cell r="A237" t="str">
            <v>小西庄</v>
          </cell>
          <cell r="B237">
            <v>30</v>
          </cell>
          <cell r="C237">
            <v>65</v>
          </cell>
          <cell r="D237">
            <v>8700</v>
          </cell>
        </row>
        <row r="238">
          <cell r="A238" t="str">
            <v>小庄</v>
          </cell>
          <cell r="B238">
            <v>123</v>
          </cell>
          <cell r="C238">
            <v>308</v>
          </cell>
          <cell r="D238">
            <v>40150</v>
          </cell>
        </row>
        <row r="239">
          <cell r="A239" t="str">
            <v>斜山</v>
          </cell>
          <cell r="B239">
            <v>20</v>
          </cell>
          <cell r="C239">
            <v>21</v>
          </cell>
          <cell r="D239">
            <v>4290</v>
          </cell>
        </row>
        <row r="240">
          <cell r="A240" t="str">
            <v>卸甲沟</v>
          </cell>
          <cell r="B240">
            <v>25</v>
          </cell>
          <cell r="C240">
            <v>51</v>
          </cell>
          <cell r="D240">
            <v>7340</v>
          </cell>
        </row>
        <row r="241">
          <cell r="A241" t="str">
            <v>谢台</v>
          </cell>
          <cell r="B241">
            <v>81</v>
          </cell>
          <cell r="C241">
            <v>127</v>
          </cell>
          <cell r="D241">
            <v>20690</v>
          </cell>
        </row>
        <row r="242">
          <cell r="A242" t="str">
            <v>辛庄</v>
          </cell>
          <cell r="B242">
            <v>54</v>
          </cell>
          <cell r="C242">
            <v>130</v>
          </cell>
          <cell r="D242">
            <v>17040</v>
          </cell>
        </row>
        <row r="243">
          <cell r="A243" t="str">
            <v>新街</v>
          </cell>
          <cell r="B243">
            <v>3</v>
          </cell>
          <cell r="C243">
            <v>4</v>
          </cell>
          <cell r="D243">
            <v>790</v>
          </cell>
        </row>
        <row r="244">
          <cell r="A244" t="str">
            <v>杏树沟</v>
          </cell>
          <cell r="B244">
            <v>38</v>
          </cell>
          <cell r="C244">
            <v>59</v>
          </cell>
          <cell r="D244">
            <v>9290</v>
          </cell>
        </row>
        <row r="245">
          <cell r="A245" t="str">
            <v>杏树台</v>
          </cell>
          <cell r="B245">
            <v>22</v>
          </cell>
          <cell r="C245">
            <v>39</v>
          </cell>
          <cell r="D245">
            <v>5530</v>
          </cell>
        </row>
        <row r="246">
          <cell r="A246" t="str">
            <v>衙庭</v>
          </cell>
          <cell r="B246">
            <v>6</v>
          </cell>
          <cell r="C246">
            <v>7</v>
          </cell>
          <cell r="D246">
            <v>1240</v>
          </cell>
        </row>
        <row r="247">
          <cell r="A247" t="str">
            <v>亚家庄</v>
          </cell>
          <cell r="B247">
            <v>118</v>
          </cell>
          <cell r="C247">
            <v>346</v>
          </cell>
          <cell r="D247">
            <v>41620</v>
          </cell>
        </row>
        <row r="248">
          <cell r="A248" t="str">
            <v>烟煤洞</v>
          </cell>
          <cell r="B248">
            <v>50</v>
          </cell>
          <cell r="C248">
            <v>75</v>
          </cell>
          <cell r="D248">
            <v>12600</v>
          </cell>
        </row>
        <row r="249">
          <cell r="A249" t="str">
            <v>闫家庄</v>
          </cell>
          <cell r="B249">
            <v>58</v>
          </cell>
          <cell r="C249">
            <v>93</v>
          </cell>
          <cell r="D249">
            <v>14450</v>
          </cell>
        </row>
        <row r="250">
          <cell r="A250" t="str">
            <v>沿村</v>
          </cell>
          <cell r="B250">
            <v>42</v>
          </cell>
          <cell r="C250">
            <v>98</v>
          </cell>
          <cell r="D250">
            <v>13340</v>
          </cell>
        </row>
        <row r="251">
          <cell r="A251" t="str">
            <v>雁宿崖</v>
          </cell>
          <cell r="B251">
            <v>14</v>
          </cell>
          <cell r="C251">
            <v>27</v>
          </cell>
          <cell r="D251">
            <v>3570</v>
          </cell>
        </row>
        <row r="252">
          <cell r="A252" t="str">
            <v>燕窝</v>
          </cell>
          <cell r="B252">
            <v>51</v>
          </cell>
          <cell r="C252">
            <v>96</v>
          </cell>
          <cell r="D252">
            <v>14200</v>
          </cell>
        </row>
        <row r="253">
          <cell r="A253" t="str">
            <v>杨家川</v>
          </cell>
          <cell r="B253">
            <v>26</v>
          </cell>
          <cell r="C253">
            <v>65</v>
          </cell>
          <cell r="D253">
            <v>7960</v>
          </cell>
        </row>
        <row r="254">
          <cell r="A254" t="str">
            <v>杨家庄</v>
          </cell>
          <cell r="B254">
            <v>8</v>
          </cell>
          <cell r="C254">
            <v>10</v>
          </cell>
          <cell r="D254">
            <v>1730</v>
          </cell>
        </row>
        <row r="255">
          <cell r="A255" t="str">
            <v>杨庄</v>
          </cell>
          <cell r="B255">
            <v>45</v>
          </cell>
          <cell r="C255">
            <v>89</v>
          </cell>
          <cell r="D255">
            <v>11498</v>
          </cell>
        </row>
        <row r="256">
          <cell r="A256" t="str">
            <v>养老河</v>
          </cell>
          <cell r="B256">
            <v>156</v>
          </cell>
          <cell r="C256">
            <v>489</v>
          </cell>
          <cell r="D256">
            <v>53520</v>
          </cell>
        </row>
        <row r="257">
          <cell r="A257" t="str">
            <v>窑峪口</v>
          </cell>
          <cell r="B257">
            <v>66</v>
          </cell>
          <cell r="C257">
            <v>129</v>
          </cell>
          <cell r="D257">
            <v>17620</v>
          </cell>
        </row>
        <row r="258">
          <cell r="A258" t="str">
            <v>伊家铺</v>
          </cell>
          <cell r="B258">
            <v>11</v>
          </cell>
          <cell r="C258">
            <v>19</v>
          </cell>
          <cell r="D258">
            <v>3120</v>
          </cell>
        </row>
        <row r="259">
          <cell r="A259" t="str">
            <v>殷家堡</v>
          </cell>
          <cell r="B259">
            <v>70</v>
          </cell>
          <cell r="C259">
            <v>108</v>
          </cell>
          <cell r="D259">
            <v>16520</v>
          </cell>
        </row>
        <row r="260">
          <cell r="A260" t="str">
            <v>银坊</v>
          </cell>
          <cell r="B260">
            <v>91</v>
          </cell>
          <cell r="C260">
            <v>150</v>
          </cell>
          <cell r="D260">
            <v>22760</v>
          </cell>
        </row>
        <row r="261">
          <cell r="A261" t="str">
            <v>银炉台</v>
          </cell>
          <cell r="B261">
            <v>22</v>
          </cell>
          <cell r="C261">
            <v>37</v>
          </cell>
          <cell r="D261">
            <v>5650</v>
          </cell>
        </row>
        <row r="262">
          <cell r="A262" t="str">
            <v>银山口</v>
          </cell>
          <cell r="B262">
            <v>129</v>
          </cell>
          <cell r="C262">
            <v>305</v>
          </cell>
          <cell r="D262">
            <v>39540</v>
          </cell>
        </row>
        <row r="263">
          <cell r="A263" t="str">
            <v>营尔</v>
          </cell>
          <cell r="B263">
            <v>33</v>
          </cell>
          <cell r="C263">
            <v>51</v>
          </cell>
          <cell r="D263">
            <v>7770</v>
          </cell>
        </row>
        <row r="264">
          <cell r="A264" t="str">
            <v>榆树台</v>
          </cell>
          <cell r="B264">
            <v>43</v>
          </cell>
          <cell r="C264">
            <v>97</v>
          </cell>
          <cell r="D264">
            <v>13860</v>
          </cell>
        </row>
        <row r="265">
          <cell r="A265" t="str">
            <v>玉皇庵</v>
          </cell>
          <cell r="B265">
            <v>12</v>
          </cell>
          <cell r="C265">
            <v>22</v>
          </cell>
          <cell r="D265">
            <v>3000</v>
          </cell>
        </row>
        <row r="266">
          <cell r="A266" t="str">
            <v>玉皇沟</v>
          </cell>
          <cell r="B266">
            <v>43</v>
          </cell>
          <cell r="C266">
            <v>58</v>
          </cell>
          <cell r="D266">
            <v>10070</v>
          </cell>
        </row>
        <row r="267">
          <cell r="A267" t="str">
            <v>袁家村</v>
          </cell>
          <cell r="B267">
            <v>47</v>
          </cell>
          <cell r="C267">
            <v>99</v>
          </cell>
          <cell r="D267">
            <v>13680</v>
          </cell>
        </row>
        <row r="268">
          <cell r="A268" t="str">
            <v>岳家庄</v>
          </cell>
          <cell r="B268">
            <v>77</v>
          </cell>
          <cell r="C268">
            <v>128</v>
          </cell>
          <cell r="D268">
            <v>17790</v>
          </cell>
        </row>
        <row r="269">
          <cell r="A269" t="str">
            <v>跃子沟</v>
          </cell>
          <cell r="B269">
            <v>39</v>
          </cell>
          <cell r="C269">
            <v>70</v>
          </cell>
          <cell r="D269">
            <v>10940</v>
          </cell>
        </row>
        <row r="270">
          <cell r="A270" t="str">
            <v>寨沟门</v>
          </cell>
          <cell r="B270">
            <v>32</v>
          </cell>
          <cell r="C270">
            <v>65</v>
          </cell>
          <cell r="D270">
            <v>7870</v>
          </cell>
        </row>
        <row r="271">
          <cell r="A271" t="str">
            <v>寨子</v>
          </cell>
          <cell r="B271">
            <v>10</v>
          </cell>
          <cell r="C271">
            <v>11</v>
          </cell>
          <cell r="D271">
            <v>2290</v>
          </cell>
        </row>
        <row r="272">
          <cell r="A272" t="str">
            <v>张家村</v>
          </cell>
          <cell r="B272">
            <v>14</v>
          </cell>
          <cell r="C272">
            <v>26</v>
          </cell>
          <cell r="D272">
            <v>3780</v>
          </cell>
        </row>
        <row r="273">
          <cell r="A273" t="str">
            <v>张家坟</v>
          </cell>
          <cell r="B273">
            <v>102</v>
          </cell>
          <cell r="C273">
            <v>190</v>
          </cell>
          <cell r="D273">
            <v>25570</v>
          </cell>
        </row>
        <row r="274">
          <cell r="A274" t="str">
            <v>张家铺</v>
          </cell>
          <cell r="B274">
            <v>32</v>
          </cell>
          <cell r="C274">
            <v>33</v>
          </cell>
          <cell r="D274">
            <v>6440</v>
          </cell>
        </row>
        <row r="275">
          <cell r="A275" t="str">
            <v>张家峪</v>
          </cell>
          <cell r="B275">
            <v>79</v>
          </cell>
          <cell r="C275">
            <v>182</v>
          </cell>
          <cell r="D275">
            <v>22920</v>
          </cell>
        </row>
        <row r="276">
          <cell r="A276" t="str">
            <v>张家庄</v>
          </cell>
          <cell r="B276">
            <v>51</v>
          </cell>
          <cell r="C276">
            <v>123</v>
          </cell>
          <cell r="D276">
            <v>15780</v>
          </cell>
        </row>
        <row r="277">
          <cell r="A277" t="str">
            <v>长祥沟</v>
          </cell>
          <cell r="B277">
            <v>75</v>
          </cell>
          <cell r="C277">
            <v>127</v>
          </cell>
          <cell r="D277">
            <v>18780</v>
          </cell>
        </row>
        <row r="278">
          <cell r="A278" t="str">
            <v>赵家井</v>
          </cell>
          <cell r="B278">
            <v>20</v>
          </cell>
          <cell r="C278">
            <v>25</v>
          </cell>
          <cell r="D278">
            <v>4350</v>
          </cell>
        </row>
        <row r="279">
          <cell r="A279" t="str">
            <v>郑漕沟</v>
          </cell>
          <cell r="B279">
            <v>26</v>
          </cell>
          <cell r="C279">
            <v>53</v>
          </cell>
          <cell r="D279">
            <v>7030</v>
          </cell>
        </row>
        <row r="280">
          <cell r="A280" t="str">
            <v>支家庄</v>
          </cell>
          <cell r="B280">
            <v>53</v>
          </cell>
          <cell r="C280">
            <v>83</v>
          </cell>
          <cell r="D280">
            <v>13060</v>
          </cell>
        </row>
        <row r="281">
          <cell r="A281" t="str">
            <v>中庄</v>
          </cell>
          <cell r="B281">
            <v>261</v>
          </cell>
          <cell r="C281">
            <v>441</v>
          </cell>
          <cell r="D281">
            <v>67200</v>
          </cell>
        </row>
        <row r="282">
          <cell r="A282" t="str">
            <v>周村</v>
          </cell>
          <cell r="B282">
            <v>160</v>
          </cell>
          <cell r="C282">
            <v>266</v>
          </cell>
          <cell r="D282">
            <v>36690</v>
          </cell>
        </row>
        <row r="283">
          <cell r="A283" t="str">
            <v>周家庄</v>
          </cell>
          <cell r="B283">
            <v>16</v>
          </cell>
          <cell r="C283">
            <v>27</v>
          </cell>
          <cell r="D283">
            <v>4190</v>
          </cell>
        </row>
        <row r="284">
          <cell r="A284" t="str">
            <v>朱家庄</v>
          </cell>
          <cell r="B284">
            <v>122</v>
          </cell>
          <cell r="C284">
            <v>295</v>
          </cell>
          <cell r="D284">
            <v>40220</v>
          </cell>
        </row>
        <row r="285">
          <cell r="A285" t="str">
            <v>柱角石</v>
          </cell>
          <cell r="B285">
            <v>32</v>
          </cell>
          <cell r="C285">
            <v>55</v>
          </cell>
          <cell r="D285">
            <v>8220</v>
          </cell>
        </row>
        <row r="286">
          <cell r="A286" t="str">
            <v>庄伙</v>
          </cell>
          <cell r="B286">
            <v>32</v>
          </cell>
          <cell r="C286">
            <v>72</v>
          </cell>
          <cell r="D286">
            <v>9650</v>
          </cell>
        </row>
        <row r="287">
          <cell r="A287" t="str">
            <v>总计</v>
          </cell>
          <cell r="B287">
            <v>15729</v>
          </cell>
          <cell r="C287">
            <v>31775</v>
          </cell>
          <cell r="D287">
            <v>4324869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  <sheetName val="Sheet3"/>
    </sheetNames>
    <sheetDataSet>
      <sheetData sheetId="0"/>
      <sheetData sheetId="1"/>
      <sheetData sheetId="2"/>
      <sheetData sheetId="3">
        <row r="1">
          <cell r="A1" t="str">
            <v>页1</v>
          </cell>
          <cell r="B1" t="str">
            <v>(全部)</v>
          </cell>
        </row>
        <row r="3">
          <cell r="A3" t="str">
            <v>求和项:值</v>
          </cell>
          <cell r="B3" t="str">
            <v>列</v>
          </cell>
        </row>
        <row r="4">
          <cell r="A4" t="str">
            <v>行</v>
          </cell>
          <cell r="B4" t="str">
            <v>户数</v>
          </cell>
          <cell r="C4" t="str">
            <v>家庭人口</v>
          </cell>
          <cell r="D4" t="str">
            <v>收益金额</v>
          </cell>
        </row>
        <row r="5">
          <cell r="A5" t="str">
            <v>艾河</v>
          </cell>
          <cell r="B5">
            <v>206</v>
          </cell>
          <cell r="C5">
            <v>583</v>
          </cell>
          <cell r="D5">
            <v>66780</v>
          </cell>
        </row>
        <row r="6">
          <cell r="A6" t="str">
            <v>白绸</v>
          </cell>
          <cell r="B6">
            <v>71</v>
          </cell>
          <cell r="C6">
            <v>115</v>
          </cell>
          <cell r="D6">
            <v>17760</v>
          </cell>
        </row>
        <row r="7">
          <cell r="A7" t="str">
            <v>白道安</v>
          </cell>
          <cell r="B7">
            <v>62</v>
          </cell>
          <cell r="C7">
            <v>119</v>
          </cell>
          <cell r="D7">
            <v>16780</v>
          </cell>
        </row>
        <row r="8">
          <cell r="A8" t="str">
            <v>白石口</v>
          </cell>
          <cell r="B8">
            <v>34</v>
          </cell>
          <cell r="C8">
            <v>54</v>
          </cell>
          <cell r="D8">
            <v>8500</v>
          </cell>
        </row>
        <row r="9">
          <cell r="A9" t="str">
            <v>白石山</v>
          </cell>
          <cell r="B9">
            <v>50</v>
          </cell>
          <cell r="C9">
            <v>111</v>
          </cell>
          <cell r="D9">
            <v>14390</v>
          </cell>
        </row>
        <row r="10">
          <cell r="A10" t="str">
            <v>板铺庄</v>
          </cell>
          <cell r="B10">
            <v>52</v>
          </cell>
          <cell r="C10">
            <v>90</v>
          </cell>
          <cell r="D10">
            <v>13870</v>
          </cell>
        </row>
        <row r="11">
          <cell r="A11" t="str">
            <v>鲍家路</v>
          </cell>
          <cell r="B11">
            <v>61</v>
          </cell>
          <cell r="C11">
            <v>97</v>
          </cell>
          <cell r="D11">
            <v>15940</v>
          </cell>
        </row>
        <row r="12">
          <cell r="A12" t="str">
            <v>北城子</v>
          </cell>
          <cell r="B12">
            <v>63</v>
          </cell>
          <cell r="C12">
            <v>117</v>
          </cell>
          <cell r="D12">
            <v>17060</v>
          </cell>
        </row>
        <row r="13">
          <cell r="A13" t="str">
            <v>北大沟</v>
          </cell>
          <cell r="B13">
            <v>42</v>
          </cell>
          <cell r="C13">
            <v>69</v>
          </cell>
          <cell r="D13">
            <v>10380</v>
          </cell>
        </row>
        <row r="14">
          <cell r="A14" t="str">
            <v>北韩村</v>
          </cell>
          <cell r="B14">
            <v>66</v>
          </cell>
          <cell r="C14">
            <v>165</v>
          </cell>
          <cell r="D14">
            <v>20510</v>
          </cell>
        </row>
        <row r="15">
          <cell r="A15" t="str">
            <v>北黄土岭</v>
          </cell>
          <cell r="B15">
            <v>23</v>
          </cell>
          <cell r="C15">
            <v>38</v>
          </cell>
          <cell r="D15">
            <v>5800</v>
          </cell>
        </row>
        <row r="16">
          <cell r="A16" t="str">
            <v>北李庄</v>
          </cell>
          <cell r="B16">
            <v>12</v>
          </cell>
          <cell r="C16">
            <v>16</v>
          </cell>
          <cell r="D16">
            <v>2960</v>
          </cell>
        </row>
        <row r="17">
          <cell r="A17" t="str">
            <v>北梁家庄</v>
          </cell>
          <cell r="B17">
            <v>49</v>
          </cell>
          <cell r="C17">
            <v>93</v>
          </cell>
          <cell r="D17">
            <v>13710</v>
          </cell>
        </row>
        <row r="18">
          <cell r="A18" t="str">
            <v>北牛栏</v>
          </cell>
          <cell r="B18">
            <v>20</v>
          </cell>
          <cell r="C18">
            <v>34</v>
          </cell>
          <cell r="D18">
            <v>5260</v>
          </cell>
        </row>
        <row r="19">
          <cell r="A19" t="str">
            <v>北坡底</v>
          </cell>
          <cell r="B19">
            <v>32</v>
          </cell>
          <cell r="C19">
            <v>62</v>
          </cell>
          <cell r="D19">
            <v>7900</v>
          </cell>
        </row>
        <row r="20">
          <cell r="A20" t="str">
            <v>北铺</v>
          </cell>
          <cell r="B20">
            <v>69</v>
          </cell>
          <cell r="C20">
            <v>152</v>
          </cell>
          <cell r="D20">
            <v>21870</v>
          </cell>
        </row>
        <row r="21">
          <cell r="A21" t="str">
            <v>北上屯</v>
          </cell>
          <cell r="B21">
            <v>53</v>
          </cell>
          <cell r="C21">
            <v>88</v>
          </cell>
          <cell r="D21">
            <v>12850</v>
          </cell>
        </row>
        <row r="22">
          <cell r="A22" t="str">
            <v>北石佛</v>
          </cell>
          <cell r="B22">
            <v>194</v>
          </cell>
          <cell r="C22">
            <v>419</v>
          </cell>
          <cell r="D22">
            <v>53350</v>
          </cell>
        </row>
        <row r="23">
          <cell r="A23" t="str">
            <v>北台</v>
          </cell>
          <cell r="B23">
            <v>33</v>
          </cell>
          <cell r="C23">
            <v>71</v>
          </cell>
          <cell r="D23">
            <v>10020</v>
          </cell>
        </row>
        <row r="24">
          <cell r="A24" t="str">
            <v>北坛</v>
          </cell>
          <cell r="B24">
            <v>27</v>
          </cell>
          <cell r="C24">
            <v>45</v>
          </cell>
          <cell r="D24">
            <v>6770</v>
          </cell>
        </row>
        <row r="25">
          <cell r="A25" t="str">
            <v>北屯</v>
          </cell>
          <cell r="B25">
            <v>30</v>
          </cell>
          <cell r="C25">
            <v>56</v>
          </cell>
          <cell r="D25">
            <v>7890</v>
          </cell>
        </row>
        <row r="26">
          <cell r="A26" t="str">
            <v>北王家湾</v>
          </cell>
          <cell r="B26">
            <v>82</v>
          </cell>
          <cell r="C26">
            <v>196</v>
          </cell>
          <cell r="D26">
            <v>23826</v>
          </cell>
        </row>
        <row r="27">
          <cell r="A27" t="str">
            <v>北辛庄</v>
          </cell>
          <cell r="B27">
            <v>237</v>
          </cell>
          <cell r="C27">
            <v>694</v>
          </cell>
          <cell r="D27">
            <v>79128</v>
          </cell>
        </row>
        <row r="28">
          <cell r="A28" t="str">
            <v>北张家庄</v>
          </cell>
          <cell r="B28">
            <v>53</v>
          </cell>
          <cell r="C28">
            <v>93</v>
          </cell>
          <cell r="D28">
            <v>13300</v>
          </cell>
        </row>
        <row r="29">
          <cell r="A29" t="str">
            <v>北赵庄</v>
          </cell>
          <cell r="B29">
            <v>73</v>
          </cell>
          <cell r="C29">
            <v>148</v>
          </cell>
          <cell r="D29">
            <v>20600</v>
          </cell>
        </row>
        <row r="30">
          <cell r="A30" t="str">
            <v>毕家庄</v>
          </cell>
          <cell r="B30">
            <v>85</v>
          </cell>
          <cell r="C30">
            <v>183</v>
          </cell>
          <cell r="D30">
            <v>24970</v>
          </cell>
        </row>
        <row r="31">
          <cell r="A31" t="str">
            <v>卜荷</v>
          </cell>
          <cell r="B31">
            <v>31</v>
          </cell>
          <cell r="C31">
            <v>51</v>
          </cell>
          <cell r="D31">
            <v>8350</v>
          </cell>
        </row>
        <row r="32">
          <cell r="A32" t="str">
            <v>菜村岗</v>
          </cell>
          <cell r="B32">
            <v>33</v>
          </cell>
          <cell r="C32">
            <v>84</v>
          </cell>
          <cell r="D32">
            <v>9540</v>
          </cell>
        </row>
        <row r="33">
          <cell r="A33" t="str">
            <v>曹家庄</v>
          </cell>
          <cell r="B33">
            <v>106</v>
          </cell>
          <cell r="C33">
            <v>233</v>
          </cell>
          <cell r="D33">
            <v>32980</v>
          </cell>
        </row>
        <row r="34">
          <cell r="A34" t="str">
            <v>草厂</v>
          </cell>
          <cell r="B34">
            <v>22</v>
          </cell>
          <cell r="C34">
            <v>57</v>
          </cell>
          <cell r="D34">
            <v>6300</v>
          </cell>
        </row>
        <row r="35">
          <cell r="A35" t="str">
            <v>插箭岭</v>
          </cell>
          <cell r="B35">
            <v>8</v>
          </cell>
          <cell r="C35">
            <v>9</v>
          </cell>
          <cell r="D35">
            <v>1840</v>
          </cell>
        </row>
        <row r="36">
          <cell r="A36" t="str">
            <v>扯拽沟</v>
          </cell>
          <cell r="B36">
            <v>57</v>
          </cell>
          <cell r="C36">
            <v>128</v>
          </cell>
          <cell r="D36">
            <v>16340</v>
          </cell>
        </row>
        <row r="37">
          <cell r="A37" t="str">
            <v>城里</v>
          </cell>
          <cell r="B37">
            <v>19</v>
          </cell>
          <cell r="C37">
            <v>34</v>
          </cell>
          <cell r="D37">
            <v>4700</v>
          </cell>
        </row>
        <row r="38">
          <cell r="A38" t="str">
            <v>大北关</v>
          </cell>
          <cell r="B38">
            <v>3</v>
          </cell>
          <cell r="C38">
            <v>7</v>
          </cell>
          <cell r="D38">
            <v>910</v>
          </cell>
        </row>
        <row r="39">
          <cell r="A39" t="str">
            <v>大草滩</v>
          </cell>
          <cell r="B39">
            <v>10</v>
          </cell>
          <cell r="C39">
            <v>17</v>
          </cell>
          <cell r="D39">
            <v>2580</v>
          </cell>
        </row>
        <row r="40">
          <cell r="A40" t="str">
            <v>大道沟</v>
          </cell>
          <cell r="B40">
            <v>69</v>
          </cell>
          <cell r="C40">
            <v>132</v>
          </cell>
          <cell r="D40">
            <v>16180</v>
          </cell>
        </row>
        <row r="41">
          <cell r="A41" t="str">
            <v>大东沟</v>
          </cell>
          <cell r="B41">
            <v>42</v>
          </cell>
          <cell r="C41">
            <v>66</v>
          </cell>
          <cell r="D41">
            <v>11110</v>
          </cell>
        </row>
        <row r="42">
          <cell r="A42" t="str">
            <v>大炉沟</v>
          </cell>
          <cell r="B42">
            <v>48</v>
          </cell>
          <cell r="C42">
            <v>91</v>
          </cell>
          <cell r="D42">
            <v>13220</v>
          </cell>
        </row>
        <row r="43">
          <cell r="A43" t="str">
            <v>大石槽</v>
          </cell>
          <cell r="B43">
            <v>50</v>
          </cell>
          <cell r="C43">
            <v>92</v>
          </cell>
          <cell r="D43">
            <v>12280</v>
          </cell>
        </row>
        <row r="44">
          <cell r="A44" t="str">
            <v>大台峨</v>
          </cell>
          <cell r="B44">
            <v>41</v>
          </cell>
          <cell r="C44">
            <v>69</v>
          </cell>
          <cell r="D44">
            <v>10070</v>
          </cell>
        </row>
        <row r="45">
          <cell r="A45" t="str">
            <v>大庄</v>
          </cell>
          <cell r="B45">
            <v>89</v>
          </cell>
          <cell r="C45">
            <v>155</v>
          </cell>
          <cell r="D45">
            <v>22790</v>
          </cell>
        </row>
        <row r="46">
          <cell r="A46" t="str">
            <v>邓庄</v>
          </cell>
          <cell r="B46">
            <v>138</v>
          </cell>
          <cell r="C46">
            <v>326</v>
          </cell>
          <cell r="D46">
            <v>43520</v>
          </cell>
        </row>
        <row r="47">
          <cell r="A47" t="str">
            <v>东村</v>
          </cell>
          <cell r="B47">
            <v>16</v>
          </cell>
          <cell r="C47">
            <v>27</v>
          </cell>
          <cell r="D47">
            <v>4440</v>
          </cell>
        </row>
        <row r="48">
          <cell r="A48" t="str">
            <v>东二道河</v>
          </cell>
          <cell r="B48">
            <v>84</v>
          </cell>
          <cell r="C48">
            <v>162</v>
          </cell>
          <cell r="D48">
            <v>22320</v>
          </cell>
        </row>
        <row r="49">
          <cell r="A49" t="str">
            <v>东沟</v>
          </cell>
          <cell r="B49">
            <v>17</v>
          </cell>
          <cell r="C49">
            <v>29</v>
          </cell>
          <cell r="D49">
            <v>4180</v>
          </cell>
        </row>
        <row r="50">
          <cell r="A50" t="str">
            <v>东关</v>
          </cell>
          <cell r="B50">
            <v>2</v>
          </cell>
          <cell r="C50">
            <v>2</v>
          </cell>
          <cell r="D50">
            <v>400</v>
          </cell>
        </row>
        <row r="51">
          <cell r="A51" t="str">
            <v>东夹山</v>
          </cell>
          <cell r="B51">
            <v>47</v>
          </cell>
          <cell r="C51">
            <v>73</v>
          </cell>
          <cell r="D51">
            <v>12390</v>
          </cell>
        </row>
        <row r="52">
          <cell r="A52" t="str">
            <v>东刘家庄</v>
          </cell>
          <cell r="B52">
            <v>68</v>
          </cell>
          <cell r="C52">
            <v>98</v>
          </cell>
          <cell r="D52">
            <v>17600</v>
          </cell>
        </row>
        <row r="53">
          <cell r="A53" t="str">
            <v>东龙虎</v>
          </cell>
          <cell r="B53">
            <v>19</v>
          </cell>
          <cell r="C53">
            <v>28</v>
          </cell>
          <cell r="D53">
            <v>4810</v>
          </cell>
        </row>
        <row r="54">
          <cell r="A54" t="str">
            <v>东坡</v>
          </cell>
          <cell r="B54">
            <v>81</v>
          </cell>
          <cell r="C54">
            <v>157</v>
          </cell>
          <cell r="D54">
            <v>22270</v>
          </cell>
        </row>
        <row r="55">
          <cell r="A55" t="str">
            <v>东泉头</v>
          </cell>
          <cell r="B55">
            <v>46</v>
          </cell>
          <cell r="C55">
            <v>89</v>
          </cell>
          <cell r="D55">
            <v>12670</v>
          </cell>
        </row>
        <row r="56">
          <cell r="A56" t="str">
            <v>东神山</v>
          </cell>
          <cell r="B56">
            <v>10</v>
          </cell>
          <cell r="C56">
            <v>19</v>
          </cell>
          <cell r="D56">
            <v>2760</v>
          </cell>
        </row>
        <row r="57">
          <cell r="A57" t="str">
            <v>东石佛</v>
          </cell>
          <cell r="B57">
            <v>10</v>
          </cell>
          <cell r="C57">
            <v>20</v>
          </cell>
          <cell r="D57">
            <v>2600</v>
          </cell>
        </row>
        <row r="58">
          <cell r="A58" t="str">
            <v>东团堡</v>
          </cell>
          <cell r="B58">
            <v>275</v>
          </cell>
          <cell r="C58">
            <v>582</v>
          </cell>
          <cell r="D58">
            <v>71742</v>
          </cell>
        </row>
        <row r="59">
          <cell r="A59" t="str">
            <v>东辛庄</v>
          </cell>
          <cell r="B59">
            <v>35</v>
          </cell>
          <cell r="C59">
            <v>42</v>
          </cell>
          <cell r="D59">
            <v>8330</v>
          </cell>
        </row>
        <row r="60">
          <cell r="A60" t="str">
            <v>东杏花</v>
          </cell>
          <cell r="B60">
            <v>45</v>
          </cell>
          <cell r="C60">
            <v>69</v>
          </cell>
          <cell r="D60">
            <v>11510</v>
          </cell>
        </row>
        <row r="61">
          <cell r="A61" t="str">
            <v>东张家庄</v>
          </cell>
          <cell r="B61">
            <v>8</v>
          </cell>
          <cell r="C61">
            <v>13</v>
          </cell>
          <cell r="D61">
            <v>1950</v>
          </cell>
        </row>
        <row r="62">
          <cell r="A62" t="str">
            <v>斗军湾</v>
          </cell>
          <cell r="B62">
            <v>55</v>
          </cell>
          <cell r="C62">
            <v>120</v>
          </cell>
          <cell r="D62">
            <v>16250</v>
          </cell>
        </row>
        <row r="63">
          <cell r="A63" t="str">
            <v>独山城</v>
          </cell>
          <cell r="B63">
            <v>18</v>
          </cell>
          <cell r="C63">
            <v>34</v>
          </cell>
          <cell r="D63">
            <v>4590</v>
          </cell>
        </row>
        <row r="64">
          <cell r="A64" t="str">
            <v>杜村</v>
          </cell>
          <cell r="B64">
            <v>39</v>
          </cell>
          <cell r="C64">
            <v>71</v>
          </cell>
          <cell r="D64">
            <v>10530</v>
          </cell>
        </row>
        <row r="65">
          <cell r="A65" t="str">
            <v>杜家台</v>
          </cell>
          <cell r="B65">
            <v>65</v>
          </cell>
          <cell r="C65">
            <v>88</v>
          </cell>
          <cell r="D65">
            <v>14120</v>
          </cell>
        </row>
        <row r="66">
          <cell r="A66" t="str">
            <v>峨头</v>
          </cell>
          <cell r="B66">
            <v>72</v>
          </cell>
          <cell r="C66">
            <v>149</v>
          </cell>
          <cell r="D66">
            <v>20880</v>
          </cell>
        </row>
        <row r="67">
          <cell r="A67" t="str">
            <v>二道河</v>
          </cell>
          <cell r="B67">
            <v>29</v>
          </cell>
          <cell r="C67">
            <v>68</v>
          </cell>
          <cell r="D67">
            <v>9060</v>
          </cell>
        </row>
        <row r="68">
          <cell r="A68" t="str">
            <v>二十亩地</v>
          </cell>
          <cell r="B68">
            <v>35</v>
          </cell>
          <cell r="C68">
            <v>52</v>
          </cell>
          <cell r="D68">
            <v>8080</v>
          </cell>
        </row>
        <row r="69">
          <cell r="A69" t="str">
            <v>范家庄</v>
          </cell>
          <cell r="B69">
            <v>7</v>
          </cell>
          <cell r="C69">
            <v>8</v>
          </cell>
          <cell r="D69">
            <v>1640</v>
          </cell>
        </row>
        <row r="70">
          <cell r="A70" t="str">
            <v>范台</v>
          </cell>
          <cell r="B70">
            <v>92</v>
          </cell>
          <cell r="C70">
            <v>290</v>
          </cell>
          <cell r="D70">
            <v>29760</v>
          </cell>
        </row>
        <row r="71">
          <cell r="A71" t="str">
            <v>范庄旺</v>
          </cell>
          <cell r="B71">
            <v>133</v>
          </cell>
          <cell r="C71">
            <v>293</v>
          </cell>
          <cell r="D71">
            <v>38900</v>
          </cell>
        </row>
        <row r="72">
          <cell r="A72" t="str">
            <v>丰乐</v>
          </cell>
          <cell r="B72">
            <v>57</v>
          </cell>
          <cell r="C72">
            <v>117</v>
          </cell>
          <cell r="D72">
            <v>15350</v>
          </cell>
        </row>
        <row r="73">
          <cell r="A73" t="str">
            <v>冯村</v>
          </cell>
          <cell r="B73">
            <v>1</v>
          </cell>
          <cell r="C73">
            <v>1</v>
          </cell>
          <cell r="D73">
            <v>300</v>
          </cell>
        </row>
        <row r="74">
          <cell r="A74" t="str">
            <v>高家台</v>
          </cell>
          <cell r="B74">
            <v>23</v>
          </cell>
          <cell r="C74">
            <v>41</v>
          </cell>
          <cell r="D74">
            <v>6420</v>
          </cell>
        </row>
        <row r="75">
          <cell r="A75" t="str">
            <v>高家庄</v>
          </cell>
          <cell r="B75">
            <v>4</v>
          </cell>
          <cell r="C75">
            <v>10</v>
          </cell>
          <cell r="D75">
            <v>1240</v>
          </cell>
        </row>
        <row r="76">
          <cell r="A76" t="str">
            <v>葛沟</v>
          </cell>
          <cell r="B76">
            <v>21</v>
          </cell>
          <cell r="C76">
            <v>30</v>
          </cell>
          <cell r="D76">
            <v>4960</v>
          </cell>
        </row>
        <row r="77">
          <cell r="A77" t="str">
            <v>古道</v>
          </cell>
          <cell r="B77">
            <v>73</v>
          </cell>
          <cell r="C77">
            <v>120</v>
          </cell>
          <cell r="D77">
            <v>19530</v>
          </cell>
        </row>
        <row r="78">
          <cell r="A78" t="str">
            <v>顾家营</v>
          </cell>
          <cell r="B78">
            <v>23</v>
          </cell>
          <cell r="C78">
            <v>46</v>
          </cell>
          <cell r="D78">
            <v>6520</v>
          </cell>
        </row>
        <row r="79">
          <cell r="A79" t="str">
            <v>合婚台</v>
          </cell>
          <cell r="B79">
            <v>37</v>
          </cell>
          <cell r="C79">
            <v>59</v>
          </cell>
          <cell r="D79">
            <v>9130</v>
          </cell>
        </row>
        <row r="80">
          <cell r="A80" t="str">
            <v>黑山</v>
          </cell>
          <cell r="B80">
            <v>86</v>
          </cell>
          <cell r="C80">
            <v>194</v>
          </cell>
          <cell r="D80">
            <v>26970</v>
          </cell>
        </row>
        <row r="81">
          <cell r="A81" t="str">
            <v>黑石沟</v>
          </cell>
          <cell r="B81">
            <v>31</v>
          </cell>
          <cell r="C81">
            <v>70</v>
          </cell>
          <cell r="D81">
            <v>9460</v>
          </cell>
        </row>
        <row r="82">
          <cell r="A82" t="str">
            <v>横山岭</v>
          </cell>
          <cell r="B82">
            <v>78</v>
          </cell>
          <cell r="C82">
            <v>151</v>
          </cell>
          <cell r="D82">
            <v>22130</v>
          </cell>
        </row>
        <row r="83">
          <cell r="A83" t="str">
            <v>红花峪</v>
          </cell>
          <cell r="B83">
            <v>87</v>
          </cell>
          <cell r="C83">
            <v>234</v>
          </cell>
          <cell r="D83">
            <v>28230</v>
          </cell>
        </row>
        <row r="84">
          <cell r="A84" t="str">
            <v>红泉</v>
          </cell>
          <cell r="B84">
            <v>138</v>
          </cell>
          <cell r="C84">
            <v>307</v>
          </cell>
          <cell r="D84">
            <v>40960</v>
          </cell>
        </row>
        <row r="85">
          <cell r="A85" t="str">
            <v>侯家沟</v>
          </cell>
          <cell r="B85">
            <v>78</v>
          </cell>
          <cell r="C85">
            <v>189</v>
          </cell>
          <cell r="D85">
            <v>26040</v>
          </cell>
        </row>
        <row r="86">
          <cell r="A86" t="str">
            <v>后堡子</v>
          </cell>
          <cell r="B86">
            <v>26</v>
          </cell>
          <cell r="C86">
            <v>40</v>
          </cell>
          <cell r="D86">
            <v>6160</v>
          </cell>
        </row>
        <row r="87">
          <cell r="A87" t="str">
            <v>后泉坊</v>
          </cell>
          <cell r="B87">
            <v>3</v>
          </cell>
          <cell r="C87">
            <v>3</v>
          </cell>
          <cell r="D87">
            <v>650</v>
          </cell>
        </row>
        <row r="88">
          <cell r="A88" t="str">
            <v>后庄</v>
          </cell>
          <cell r="B88">
            <v>58</v>
          </cell>
          <cell r="C88">
            <v>124</v>
          </cell>
          <cell r="D88">
            <v>17090</v>
          </cell>
        </row>
        <row r="89">
          <cell r="A89" t="str">
            <v>胡家庄</v>
          </cell>
          <cell r="B89">
            <v>25</v>
          </cell>
          <cell r="C89">
            <v>50</v>
          </cell>
          <cell r="D89">
            <v>7300</v>
          </cell>
        </row>
        <row r="90">
          <cell r="A90" t="str">
            <v>湖海</v>
          </cell>
          <cell r="B90">
            <v>31</v>
          </cell>
          <cell r="C90">
            <v>48</v>
          </cell>
          <cell r="D90">
            <v>7830</v>
          </cell>
        </row>
        <row r="91">
          <cell r="A91" t="str">
            <v>花园</v>
          </cell>
          <cell r="B91">
            <v>31</v>
          </cell>
          <cell r="C91">
            <v>53</v>
          </cell>
          <cell r="D91">
            <v>8480</v>
          </cell>
        </row>
        <row r="92">
          <cell r="A92" t="str">
            <v>桦木沟</v>
          </cell>
          <cell r="B92">
            <v>59</v>
          </cell>
          <cell r="C92">
            <v>130</v>
          </cell>
          <cell r="D92">
            <v>16190</v>
          </cell>
        </row>
        <row r="93">
          <cell r="A93" t="str">
            <v>黄柏寺</v>
          </cell>
          <cell r="B93">
            <v>49</v>
          </cell>
          <cell r="C93">
            <v>112</v>
          </cell>
          <cell r="D93">
            <v>14770</v>
          </cell>
        </row>
        <row r="94">
          <cell r="A94" t="str">
            <v>黄郊</v>
          </cell>
          <cell r="B94">
            <v>152</v>
          </cell>
          <cell r="C94">
            <v>371</v>
          </cell>
          <cell r="D94">
            <v>46760</v>
          </cell>
        </row>
        <row r="95">
          <cell r="A95" t="str">
            <v>黄台院</v>
          </cell>
          <cell r="B95">
            <v>80</v>
          </cell>
          <cell r="C95">
            <v>215</v>
          </cell>
          <cell r="D95">
            <v>25500</v>
          </cell>
        </row>
        <row r="96">
          <cell r="A96" t="str">
            <v>黄土岭</v>
          </cell>
          <cell r="B96">
            <v>30</v>
          </cell>
          <cell r="C96">
            <v>74</v>
          </cell>
          <cell r="D96">
            <v>8710</v>
          </cell>
        </row>
        <row r="97">
          <cell r="A97" t="str">
            <v>黄岩头</v>
          </cell>
          <cell r="B97">
            <v>18</v>
          </cell>
          <cell r="C97">
            <v>27</v>
          </cell>
          <cell r="D97">
            <v>4560</v>
          </cell>
        </row>
        <row r="98">
          <cell r="A98" t="str">
            <v>吉河</v>
          </cell>
          <cell r="B98">
            <v>58</v>
          </cell>
          <cell r="C98">
            <v>93</v>
          </cell>
          <cell r="D98">
            <v>14200</v>
          </cell>
        </row>
        <row r="99">
          <cell r="A99" t="str">
            <v>冀家会</v>
          </cell>
          <cell r="B99">
            <v>19</v>
          </cell>
          <cell r="C99">
            <v>45</v>
          </cell>
          <cell r="D99">
            <v>5390</v>
          </cell>
        </row>
        <row r="100">
          <cell r="A100" t="str">
            <v>甲村</v>
          </cell>
          <cell r="B100">
            <v>56</v>
          </cell>
          <cell r="C100">
            <v>139</v>
          </cell>
          <cell r="D100">
            <v>17420</v>
          </cell>
        </row>
        <row r="101">
          <cell r="A101" t="str">
            <v>箭杆河</v>
          </cell>
          <cell r="B101">
            <v>208</v>
          </cell>
          <cell r="C101">
            <v>584</v>
          </cell>
          <cell r="D101">
            <v>70050</v>
          </cell>
        </row>
        <row r="102">
          <cell r="A102" t="str">
            <v>焦树庄</v>
          </cell>
          <cell r="B102">
            <v>84</v>
          </cell>
          <cell r="C102">
            <v>186</v>
          </cell>
          <cell r="D102">
            <v>22830</v>
          </cell>
        </row>
        <row r="103">
          <cell r="A103" t="str">
            <v>教场</v>
          </cell>
          <cell r="B103">
            <v>40</v>
          </cell>
          <cell r="C103">
            <v>60</v>
          </cell>
          <cell r="D103">
            <v>10750</v>
          </cell>
        </row>
        <row r="104">
          <cell r="A104" t="str">
            <v>金家井</v>
          </cell>
          <cell r="B104">
            <v>136</v>
          </cell>
          <cell r="C104">
            <v>300</v>
          </cell>
          <cell r="D104">
            <v>34810</v>
          </cell>
        </row>
        <row r="105">
          <cell r="A105" t="str">
            <v>金家庄</v>
          </cell>
          <cell r="B105">
            <v>20</v>
          </cell>
          <cell r="C105">
            <v>29</v>
          </cell>
          <cell r="D105">
            <v>5460</v>
          </cell>
        </row>
        <row r="106">
          <cell r="A106" t="str">
            <v>荆山口</v>
          </cell>
          <cell r="B106">
            <v>23</v>
          </cell>
          <cell r="C106">
            <v>29</v>
          </cell>
          <cell r="D106">
            <v>5840</v>
          </cell>
        </row>
        <row r="107">
          <cell r="A107" t="str">
            <v>井家滩</v>
          </cell>
          <cell r="B107">
            <v>117</v>
          </cell>
          <cell r="C107">
            <v>233</v>
          </cell>
          <cell r="D107">
            <v>32840</v>
          </cell>
        </row>
        <row r="108">
          <cell r="A108" t="str">
            <v>井子会</v>
          </cell>
          <cell r="B108">
            <v>43</v>
          </cell>
          <cell r="C108">
            <v>64</v>
          </cell>
          <cell r="D108">
            <v>10140</v>
          </cell>
        </row>
        <row r="109">
          <cell r="A109" t="str">
            <v>兰家庄</v>
          </cell>
          <cell r="B109">
            <v>25</v>
          </cell>
          <cell r="C109">
            <v>46</v>
          </cell>
          <cell r="D109">
            <v>6250</v>
          </cell>
        </row>
        <row r="110">
          <cell r="A110" t="str">
            <v>狼牙口</v>
          </cell>
          <cell r="B110">
            <v>244</v>
          </cell>
          <cell r="C110">
            <v>475</v>
          </cell>
          <cell r="D110">
            <v>67990</v>
          </cell>
        </row>
        <row r="111">
          <cell r="A111" t="str">
            <v>冷铺</v>
          </cell>
          <cell r="B111">
            <v>64</v>
          </cell>
          <cell r="C111">
            <v>139</v>
          </cell>
          <cell r="D111">
            <v>17900</v>
          </cell>
        </row>
        <row r="112">
          <cell r="A112" t="str">
            <v>李家黄</v>
          </cell>
          <cell r="B112">
            <v>21</v>
          </cell>
          <cell r="C112">
            <v>41</v>
          </cell>
          <cell r="D112">
            <v>5900</v>
          </cell>
        </row>
        <row r="113">
          <cell r="A113" t="str">
            <v>连巴岭</v>
          </cell>
          <cell r="B113">
            <v>89</v>
          </cell>
          <cell r="C113">
            <v>234</v>
          </cell>
          <cell r="D113">
            <v>28322</v>
          </cell>
        </row>
        <row r="114">
          <cell r="A114" t="str">
            <v>梁家庄</v>
          </cell>
          <cell r="B114">
            <v>25</v>
          </cell>
          <cell r="C114">
            <v>48</v>
          </cell>
          <cell r="D114">
            <v>6270</v>
          </cell>
        </row>
        <row r="115">
          <cell r="A115" t="str">
            <v>灵吉</v>
          </cell>
          <cell r="B115">
            <v>7</v>
          </cell>
          <cell r="C115">
            <v>7</v>
          </cell>
          <cell r="D115">
            <v>1750</v>
          </cell>
        </row>
        <row r="116">
          <cell r="A116" t="str">
            <v>刘家嘴</v>
          </cell>
          <cell r="B116">
            <v>40</v>
          </cell>
          <cell r="C116">
            <v>85</v>
          </cell>
          <cell r="D116">
            <v>10540</v>
          </cell>
        </row>
        <row r="117">
          <cell r="A117" t="str">
            <v>留家庄</v>
          </cell>
          <cell r="B117">
            <v>159</v>
          </cell>
          <cell r="C117">
            <v>295</v>
          </cell>
          <cell r="D117">
            <v>44190</v>
          </cell>
        </row>
        <row r="118">
          <cell r="A118" t="str">
            <v>柳沟</v>
          </cell>
          <cell r="B118">
            <v>56</v>
          </cell>
          <cell r="C118">
            <v>99</v>
          </cell>
          <cell r="D118">
            <v>14970</v>
          </cell>
        </row>
        <row r="119">
          <cell r="A119" t="str">
            <v>龙虎寺</v>
          </cell>
          <cell r="B119">
            <v>41</v>
          </cell>
          <cell r="C119">
            <v>82</v>
          </cell>
          <cell r="D119">
            <v>11790</v>
          </cell>
        </row>
        <row r="120">
          <cell r="A120" t="str">
            <v>龙家庄</v>
          </cell>
          <cell r="B120">
            <v>34</v>
          </cell>
          <cell r="C120">
            <v>61</v>
          </cell>
          <cell r="D120">
            <v>8430</v>
          </cell>
        </row>
        <row r="121">
          <cell r="A121" t="str">
            <v>龙门</v>
          </cell>
          <cell r="B121">
            <v>16</v>
          </cell>
          <cell r="C121">
            <v>44</v>
          </cell>
          <cell r="D121">
            <v>5020</v>
          </cell>
        </row>
        <row r="122">
          <cell r="A122" t="str">
            <v>芦草湾</v>
          </cell>
          <cell r="B122">
            <v>75</v>
          </cell>
          <cell r="C122">
            <v>168</v>
          </cell>
          <cell r="D122">
            <v>21970</v>
          </cell>
        </row>
        <row r="123">
          <cell r="A123" t="str">
            <v>吕家庄</v>
          </cell>
          <cell r="B123">
            <v>83</v>
          </cell>
          <cell r="C123">
            <v>166</v>
          </cell>
          <cell r="D123">
            <v>22920</v>
          </cell>
        </row>
        <row r="124">
          <cell r="A124" t="str">
            <v>麻园</v>
          </cell>
          <cell r="B124">
            <v>2</v>
          </cell>
          <cell r="C124">
            <v>2</v>
          </cell>
          <cell r="D124">
            <v>400</v>
          </cell>
        </row>
        <row r="125">
          <cell r="A125" t="str">
            <v>马家屯</v>
          </cell>
          <cell r="B125">
            <v>21</v>
          </cell>
          <cell r="C125">
            <v>35</v>
          </cell>
          <cell r="D125">
            <v>5210</v>
          </cell>
        </row>
        <row r="126">
          <cell r="A126" t="str">
            <v>马跑泉</v>
          </cell>
          <cell r="B126">
            <v>37</v>
          </cell>
          <cell r="C126">
            <v>53</v>
          </cell>
          <cell r="D126">
            <v>9090</v>
          </cell>
        </row>
        <row r="127">
          <cell r="A127" t="str">
            <v>马圈</v>
          </cell>
          <cell r="B127">
            <v>134</v>
          </cell>
          <cell r="C127">
            <v>375</v>
          </cell>
          <cell r="D127">
            <v>45740</v>
          </cell>
        </row>
        <row r="128">
          <cell r="A128" t="str">
            <v>马圈沟门</v>
          </cell>
          <cell r="B128">
            <v>35</v>
          </cell>
          <cell r="C128">
            <v>60</v>
          </cell>
          <cell r="D128">
            <v>9200</v>
          </cell>
        </row>
        <row r="129">
          <cell r="A129" t="str">
            <v>马台</v>
          </cell>
          <cell r="B129">
            <v>25</v>
          </cell>
          <cell r="C129">
            <v>44</v>
          </cell>
          <cell r="D129">
            <v>6360</v>
          </cell>
        </row>
        <row r="130">
          <cell r="A130" t="str">
            <v>马庄</v>
          </cell>
          <cell r="B130">
            <v>46</v>
          </cell>
          <cell r="C130">
            <v>130</v>
          </cell>
          <cell r="D130">
            <v>13910</v>
          </cell>
        </row>
        <row r="131">
          <cell r="A131" t="str">
            <v>煤窑</v>
          </cell>
          <cell r="B131">
            <v>31</v>
          </cell>
          <cell r="C131">
            <v>45</v>
          </cell>
          <cell r="D131">
            <v>7310</v>
          </cell>
        </row>
        <row r="132">
          <cell r="A132" t="str">
            <v>南城子</v>
          </cell>
          <cell r="B132">
            <v>34</v>
          </cell>
          <cell r="C132">
            <v>68</v>
          </cell>
          <cell r="D132">
            <v>9710</v>
          </cell>
        </row>
        <row r="133">
          <cell r="A133" t="str">
            <v>南道神</v>
          </cell>
          <cell r="B133">
            <v>103</v>
          </cell>
          <cell r="C133">
            <v>272</v>
          </cell>
          <cell r="D133">
            <v>30010</v>
          </cell>
        </row>
        <row r="134">
          <cell r="A134" t="str">
            <v>南沟</v>
          </cell>
          <cell r="B134">
            <v>36</v>
          </cell>
          <cell r="C134">
            <v>61</v>
          </cell>
          <cell r="D134">
            <v>8900</v>
          </cell>
        </row>
        <row r="135">
          <cell r="A135" t="str">
            <v>南关</v>
          </cell>
          <cell r="B135">
            <v>19</v>
          </cell>
          <cell r="C135">
            <v>28</v>
          </cell>
          <cell r="D135">
            <v>4960</v>
          </cell>
        </row>
        <row r="136">
          <cell r="A136" t="str">
            <v>南韩村</v>
          </cell>
          <cell r="B136">
            <v>14</v>
          </cell>
          <cell r="C136">
            <v>32</v>
          </cell>
          <cell r="D136">
            <v>4220</v>
          </cell>
        </row>
        <row r="137">
          <cell r="A137" t="str">
            <v>南李家庄</v>
          </cell>
          <cell r="B137">
            <v>26</v>
          </cell>
          <cell r="C137">
            <v>46</v>
          </cell>
          <cell r="D137">
            <v>6890</v>
          </cell>
        </row>
        <row r="138">
          <cell r="A138" t="str">
            <v>南马庄</v>
          </cell>
          <cell r="B138">
            <v>214</v>
          </cell>
          <cell r="C138">
            <v>381</v>
          </cell>
          <cell r="D138">
            <v>56630</v>
          </cell>
        </row>
        <row r="139">
          <cell r="A139" t="str">
            <v>南坡底</v>
          </cell>
          <cell r="B139">
            <v>51</v>
          </cell>
          <cell r="C139">
            <v>83</v>
          </cell>
          <cell r="D139">
            <v>11680</v>
          </cell>
        </row>
        <row r="140">
          <cell r="A140" t="str">
            <v>南上屯</v>
          </cell>
          <cell r="B140">
            <v>244</v>
          </cell>
          <cell r="C140">
            <v>418</v>
          </cell>
          <cell r="D140">
            <v>61460</v>
          </cell>
        </row>
        <row r="141">
          <cell r="A141" t="str">
            <v>南石佛</v>
          </cell>
          <cell r="B141">
            <v>35</v>
          </cell>
          <cell r="C141">
            <v>57</v>
          </cell>
          <cell r="D141">
            <v>9180</v>
          </cell>
        </row>
        <row r="142">
          <cell r="A142" t="str">
            <v>南石盆</v>
          </cell>
          <cell r="B142">
            <v>41</v>
          </cell>
          <cell r="C142">
            <v>111</v>
          </cell>
          <cell r="D142">
            <v>13150</v>
          </cell>
        </row>
        <row r="143">
          <cell r="A143" t="str">
            <v>南台</v>
          </cell>
          <cell r="B143">
            <v>24</v>
          </cell>
          <cell r="C143">
            <v>55</v>
          </cell>
          <cell r="D143">
            <v>7740</v>
          </cell>
        </row>
        <row r="144">
          <cell r="A144" t="str">
            <v>南屯</v>
          </cell>
          <cell r="B144">
            <v>22</v>
          </cell>
          <cell r="C144">
            <v>36</v>
          </cell>
          <cell r="D144">
            <v>6160</v>
          </cell>
        </row>
        <row r="145">
          <cell r="A145" t="str">
            <v>南阳峪</v>
          </cell>
          <cell r="B145">
            <v>80</v>
          </cell>
          <cell r="C145">
            <v>148</v>
          </cell>
          <cell r="D145">
            <v>21470</v>
          </cell>
        </row>
        <row r="146">
          <cell r="A146" t="str">
            <v>南赵家庄</v>
          </cell>
          <cell r="B146">
            <v>71</v>
          </cell>
          <cell r="C146">
            <v>117</v>
          </cell>
          <cell r="D146">
            <v>18090</v>
          </cell>
        </row>
        <row r="147">
          <cell r="A147" t="str">
            <v>碾盘</v>
          </cell>
          <cell r="B147">
            <v>41</v>
          </cell>
          <cell r="C147">
            <v>67</v>
          </cell>
          <cell r="D147">
            <v>10290</v>
          </cell>
        </row>
        <row r="148">
          <cell r="A148" t="str">
            <v>牛家沟掌</v>
          </cell>
          <cell r="B148">
            <v>16</v>
          </cell>
          <cell r="C148">
            <v>25</v>
          </cell>
          <cell r="D148">
            <v>4250</v>
          </cell>
        </row>
        <row r="149">
          <cell r="A149" t="str">
            <v>牛栏</v>
          </cell>
          <cell r="B149">
            <v>42</v>
          </cell>
          <cell r="C149">
            <v>73</v>
          </cell>
          <cell r="D149">
            <v>10340</v>
          </cell>
        </row>
        <row r="150">
          <cell r="A150" t="str">
            <v>牌坊</v>
          </cell>
          <cell r="B150">
            <v>89</v>
          </cell>
          <cell r="C150">
            <v>180</v>
          </cell>
          <cell r="D150">
            <v>22400</v>
          </cell>
        </row>
        <row r="151">
          <cell r="A151" t="str">
            <v>坡水</v>
          </cell>
          <cell r="B151">
            <v>28</v>
          </cell>
          <cell r="C151">
            <v>50</v>
          </cell>
          <cell r="D151">
            <v>7830</v>
          </cell>
        </row>
        <row r="152">
          <cell r="A152" t="str">
            <v>蒲头</v>
          </cell>
          <cell r="B152">
            <v>83</v>
          </cell>
          <cell r="C152">
            <v>112</v>
          </cell>
          <cell r="D152">
            <v>20460</v>
          </cell>
        </row>
        <row r="153">
          <cell r="A153" t="str">
            <v>祁家沟</v>
          </cell>
          <cell r="B153">
            <v>76</v>
          </cell>
          <cell r="C153">
            <v>164</v>
          </cell>
          <cell r="D153">
            <v>23520</v>
          </cell>
        </row>
        <row r="154">
          <cell r="A154" t="str">
            <v>祁家峪</v>
          </cell>
          <cell r="B154">
            <v>26</v>
          </cell>
          <cell r="C154">
            <v>39</v>
          </cell>
          <cell r="D154">
            <v>6170</v>
          </cell>
        </row>
        <row r="155">
          <cell r="A155" t="str">
            <v>杄树底</v>
          </cell>
          <cell r="B155">
            <v>127</v>
          </cell>
          <cell r="C155">
            <v>270</v>
          </cell>
          <cell r="D155">
            <v>33248</v>
          </cell>
        </row>
        <row r="156">
          <cell r="A156" t="str">
            <v>前泉坊</v>
          </cell>
          <cell r="B156">
            <v>4</v>
          </cell>
          <cell r="C156">
            <v>4</v>
          </cell>
          <cell r="D156">
            <v>900</v>
          </cell>
        </row>
        <row r="157">
          <cell r="A157" t="str">
            <v>清风沟</v>
          </cell>
          <cell r="B157">
            <v>78</v>
          </cell>
          <cell r="C157">
            <v>124</v>
          </cell>
          <cell r="D157">
            <v>19990</v>
          </cell>
        </row>
        <row r="158">
          <cell r="A158" t="str">
            <v>曲村</v>
          </cell>
          <cell r="B158">
            <v>23</v>
          </cell>
          <cell r="C158">
            <v>53</v>
          </cell>
          <cell r="D158">
            <v>7050</v>
          </cell>
        </row>
        <row r="159">
          <cell r="A159" t="str">
            <v>泉厂背</v>
          </cell>
          <cell r="B159">
            <v>58</v>
          </cell>
          <cell r="C159">
            <v>122</v>
          </cell>
          <cell r="D159">
            <v>16960</v>
          </cell>
        </row>
        <row r="160">
          <cell r="A160" t="str">
            <v>泉塘</v>
          </cell>
          <cell r="B160">
            <v>46</v>
          </cell>
          <cell r="C160">
            <v>76</v>
          </cell>
          <cell r="D160">
            <v>11000</v>
          </cell>
        </row>
        <row r="161">
          <cell r="A161" t="str">
            <v>泉峪</v>
          </cell>
          <cell r="B161">
            <v>77</v>
          </cell>
          <cell r="C161">
            <v>105</v>
          </cell>
          <cell r="D161">
            <v>17820</v>
          </cell>
        </row>
        <row r="162">
          <cell r="A162" t="str">
            <v>雀儿林</v>
          </cell>
          <cell r="B162">
            <v>12</v>
          </cell>
          <cell r="C162">
            <v>13</v>
          </cell>
          <cell r="D162">
            <v>2740</v>
          </cell>
        </row>
        <row r="163">
          <cell r="A163" t="str">
            <v>三道城</v>
          </cell>
          <cell r="B163">
            <v>79</v>
          </cell>
          <cell r="C163">
            <v>170</v>
          </cell>
          <cell r="D163">
            <v>23840</v>
          </cell>
        </row>
        <row r="164">
          <cell r="A164" t="str">
            <v>三甲</v>
          </cell>
          <cell r="B164">
            <v>102</v>
          </cell>
          <cell r="C164">
            <v>197</v>
          </cell>
          <cell r="D164">
            <v>28450</v>
          </cell>
        </row>
        <row r="165">
          <cell r="A165" t="str">
            <v>桑树堰</v>
          </cell>
          <cell r="B165">
            <v>44</v>
          </cell>
          <cell r="C165">
            <v>108</v>
          </cell>
          <cell r="D165">
            <v>12510</v>
          </cell>
        </row>
        <row r="166">
          <cell r="A166" t="str">
            <v>沙岭</v>
          </cell>
          <cell r="B166">
            <v>36</v>
          </cell>
          <cell r="C166">
            <v>57</v>
          </cell>
          <cell r="D166">
            <v>8890</v>
          </cell>
        </row>
        <row r="167">
          <cell r="A167" t="str">
            <v>山炮</v>
          </cell>
          <cell r="B167">
            <v>19</v>
          </cell>
          <cell r="C167">
            <v>47</v>
          </cell>
          <cell r="D167">
            <v>6320</v>
          </cell>
        </row>
        <row r="168">
          <cell r="A168" t="str">
            <v>上沟</v>
          </cell>
          <cell r="B168">
            <v>45</v>
          </cell>
          <cell r="C168">
            <v>86</v>
          </cell>
          <cell r="D168">
            <v>12690</v>
          </cell>
        </row>
        <row r="169">
          <cell r="A169" t="str">
            <v>上老芳</v>
          </cell>
          <cell r="B169">
            <v>85</v>
          </cell>
          <cell r="C169">
            <v>185</v>
          </cell>
          <cell r="D169">
            <v>24650</v>
          </cell>
        </row>
        <row r="170">
          <cell r="A170" t="str">
            <v>上铺</v>
          </cell>
          <cell r="B170">
            <v>11</v>
          </cell>
          <cell r="C170">
            <v>19</v>
          </cell>
          <cell r="D170">
            <v>2820</v>
          </cell>
        </row>
        <row r="171">
          <cell r="A171" t="str">
            <v>上下台</v>
          </cell>
          <cell r="B171">
            <v>37</v>
          </cell>
          <cell r="C171">
            <v>56</v>
          </cell>
          <cell r="D171">
            <v>9360</v>
          </cell>
        </row>
        <row r="172">
          <cell r="A172" t="str">
            <v>上庄</v>
          </cell>
          <cell r="B172">
            <v>214</v>
          </cell>
          <cell r="C172">
            <v>336</v>
          </cell>
          <cell r="D172">
            <v>53730</v>
          </cell>
        </row>
        <row r="173">
          <cell r="A173" t="str">
            <v>烧车</v>
          </cell>
          <cell r="B173">
            <v>65</v>
          </cell>
          <cell r="C173">
            <v>118</v>
          </cell>
          <cell r="D173">
            <v>17120</v>
          </cell>
        </row>
        <row r="174">
          <cell r="A174" t="str">
            <v>狮子峪</v>
          </cell>
          <cell r="B174">
            <v>101</v>
          </cell>
          <cell r="C174">
            <v>175</v>
          </cell>
          <cell r="D174">
            <v>25260</v>
          </cell>
        </row>
        <row r="175">
          <cell r="A175" t="str">
            <v>十八盘</v>
          </cell>
          <cell r="B175">
            <v>7</v>
          </cell>
          <cell r="C175">
            <v>15</v>
          </cell>
          <cell r="D175">
            <v>1970</v>
          </cell>
        </row>
        <row r="176">
          <cell r="A176" t="str">
            <v>十八堰</v>
          </cell>
          <cell r="B176">
            <v>30</v>
          </cell>
          <cell r="C176">
            <v>69</v>
          </cell>
          <cell r="D176">
            <v>8460</v>
          </cell>
        </row>
        <row r="177">
          <cell r="A177" t="str">
            <v>石道沟</v>
          </cell>
          <cell r="B177">
            <v>179</v>
          </cell>
          <cell r="C177">
            <v>462</v>
          </cell>
          <cell r="D177">
            <v>49520</v>
          </cell>
        </row>
        <row r="178">
          <cell r="A178" t="str">
            <v>石李湾</v>
          </cell>
          <cell r="B178">
            <v>6</v>
          </cell>
          <cell r="C178">
            <v>8</v>
          </cell>
          <cell r="D178">
            <v>1430</v>
          </cell>
        </row>
        <row r="179">
          <cell r="A179" t="str">
            <v>石门</v>
          </cell>
          <cell r="B179">
            <v>6</v>
          </cell>
          <cell r="C179">
            <v>15</v>
          </cell>
          <cell r="D179">
            <v>1960</v>
          </cell>
        </row>
        <row r="180">
          <cell r="A180" t="str">
            <v>石片</v>
          </cell>
          <cell r="B180">
            <v>21</v>
          </cell>
          <cell r="C180">
            <v>36</v>
          </cell>
          <cell r="D180">
            <v>5250</v>
          </cell>
        </row>
        <row r="181">
          <cell r="A181" t="str">
            <v>石窝</v>
          </cell>
          <cell r="B181">
            <v>13</v>
          </cell>
          <cell r="C181">
            <v>20</v>
          </cell>
          <cell r="D181">
            <v>3580</v>
          </cell>
        </row>
        <row r="182">
          <cell r="A182" t="str">
            <v>双坨</v>
          </cell>
          <cell r="B182">
            <v>24</v>
          </cell>
          <cell r="C182">
            <v>43</v>
          </cell>
          <cell r="D182">
            <v>6710</v>
          </cell>
        </row>
        <row r="183">
          <cell r="A183" t="str">
            <v>水堡</v>
          </cell>
          <cell r="B183">
            <v>28</v>
          </cell>
          <cell r="C183">
            <v>57</v>
          </cell>
          <cell r="D183">
            <v>7710</v>
          </cell>
        </row>
        <row r="184">
          <cell r="A184" t="str">
            <v>水泉</v>
          </cell>
          <cell r="B184">
            <v>9</v>
          </cell>
          <cell r="C184">
            <v>16</v>
          </cell>
          <cell r="D184">
            <v>2430</v>
          </cell>
        </row>
        <row r="185">
          <cell r="A185" t="str">
            <v>水石塘</v>
          </cell>
          <cell r="B185">
            <v>72</v>
          </cell>
          <cell r="C185">
            <v>109</v>
          </cell>
          <cell r="D185">
            <v>17680</v>
          </cell>
        </row>
        <row r="186">
          <cell r="A186" t="str">
            <v>水云乡</v>
          </cell>
          <cell r="B186">
            <v>10</v>
          </cell>
          <cell r="C186">
            <v>19</v>
          </cell>
          <cell r="D186">
            <v>2610</v>
          </cell>
        </row>
        <row r="187">
          <cell r="A187" t="str">
            <v>司格庄</v>
          </cell>
          <cell r="B187">
            <v>44</v>
          </cell>
          <cell r="C187">
            <v>70</v>
          </cell>
          <cell r="D187">
            <v>10140</v>
          </cell>
        </row>
        <row r="188">
          <cell r="A188" t="str">
            <v>四角台</v>
          </cell>
          <cell r="B188">
            <v>35</v>
          </cell>
          <cell r="C188">
            <v>103</v>
          </cell>
          <cell r="D188">
            <v>11470</v>
          </cell>
        </row>
        <row r="189">
          <cell r="A189" t="str">
            <v>松树台</v>
          </cell>
          <cell r="B189">
            <v>88</v>
          </cell>
          <cell r="C189">
            <v>157</v>
          </cell>
          <cell r="D189">
            <v>22010</v>
          </cell>
        </row>
        <row r="190">
          <cell r="A190" t="str">
            <v>松树柁</v>
          </cell>
          <cell r="B190">
            <v>54</v>
          </cell>
          <cell r="C190">
            <v>91</v>
          </cell>
          <cell r="D190">
            <v>13830</v>
          </cell>
        </row>
        <row r="191">
          <cell r="A191" t="str">
            <v>宋家庄</v>
          </cell>
          <cell r="B191">
            <v>42</v>
          </cell>
          <cell r="C191">
            <v>120</v>
          </cell>
          <cell r="D191">
            <v>14870</v>
          </cell>
        </row>
        <row r="192">
          <cell r="A192" t="str">
            <v>隋家庄</v>
          </cell>
          <cell r="B192">
            <v>135</v>
          </cell>
          <cell r="C192">
            <v>205</v>
          </cell>
          <cell r="D192">
            <v>34250</v>
          </cell>
        </row>
        <row r="193">
          <cell r="A193" t="str">
            <v>孙家泉</v>
          </cell>
          <cell r="B193">
            <v>51</v>
          </cell>
          <cell r="C193">
            <v>91</v>
          </cell>
          <cell r="D193">
            <v>14300</v>
          </cell>
        </row>
        <row r="194">
          <cell r="A194" t="str">
            <v>孙家庄</v>
          </cell>
          <cell r="B194">
            <v>34</v>
          </cell>
          <cell r="C194">
            <v>63</v>
          </cell>
          <cell r="D194">
            <v>8410</v>
          </cell>
        </row>
        <row r="195">
          <cell r="A195" t="str">
            <v>塔儿</v>
          </cell>
          <cell r="B195">
            <v>23</v>
          </cell>
          <cell r="C195">
            <v>32</v>
          </cell>
          <cell r="D195">
            <v>5660</v>
          </cell>
        </row>
        <row r="196">
          <cell r="A196" t="str">
            <v>塔崖驿</v>
          </cell>
          <cell r="B196">
            <v>55</v>
          </cell>
          <cell r="C196">
            <v>100</v>
          </cell>
          <cell r="D196">
            <v>13750</v>
          </cell>
        </row>
        <row r="197">
          <cell r="A197" t="str">
            <v>太平关</v>
          </cell>
          <cell r="B197">
            <v>4</v>
          </cell>
          <cell r="C197">
            <v>4</v>
          </cell>
          <cell r="D197">
            <v>850</v>
          </cell>
        </row>
        <row r="198">
          <cell r="A198" t="str">
            <v>谭家庄</v>
          </cell>
          <cell r="B198">
            <v>28</v>
          </cell>
          <cell r="C198">
            <v>44</v>
          </cell>
          <cell r="D198">
            <v>6740</v>
          </cell>
        </row>
        <row r="199">
          <cell r="A199" t="str">
            <v>汤子岭</v>
          </cell>
          <cell r="B199">
            <v>97</v>
          </cell>
          <cell r="C199">
            <v>262</v>
          </cell>
          <cell r="D199">
            <v>23190</v>
          </cell>
        </row>
        <row r="200">
          <cell r="A200" t="str">
            <v>天桥</v>
          </cell>
          <cell r="B200">
            <v>21</v>
          </cell>
          <cell r="C200">
            <v>29</v>
          </cell>
          <cell r="D200">
            <v>4920</v>
          </cell>
        </row>
        <row r="201">
          <cell r="A201" t="str">
            <v>铁岭</v>
          </cell>
          <cell r="B201">
            <v>15</v>
          </cell>
          <cell r="C201">
            <v>26</v>
          </cell>
          <cell r="D201">
            <v>3940</v>
          </cell>
        </row>
        <row r="202">
          <cell r="A202" t="str">
            <v>仝川</v>
          </cell>
          <cell r="B202">
            <v>21</v>
          </cell>
          <cell r="C202">
            <v>76</v>
          </cell>
          <cell r="D202">
            <v>7450</v>
          </cell>
        </row>
        <row r="203">
          <cell r="A203" t="str">
            <v>土安</v>
          </cell>
          <cell r="B203">
            <v>110</v>
          </cell>
          <cell r="C203">
            <v>175</v>
          </cell>
          <cell r="D203">
            <v>27200</v>
          </cell>
        </row>
        <row r="204">
          <cell r="A204" t="str">
            <v>土巷口</v>
          </cell>
          <cell r="B204">
            <v>32</v>
          </cell>
          <cell r="C204">
            <v>52</v>
          </cell>
          <cell r="D204">
            <v>7450</v>
          </cell>
        </row>
        <row r="205">
          <cell r="A205" t="str">
            <v>团圆</v>
          </cell>
          <cell r="B205">
            <v>119</v>
          </cell>
          <cell r="C205">
            <v>272</v>
          </cell>
          <cell r="D205">
            <v>35220</v>
          </cell>
        </row>
        <row r="206">
          <cell r="A206" t="str">
            <v>万子沟</v>
          </cell>
          <cell r="B206">
            <v>31</v>
          </cell>
          <cell r="C206">
            <v>52</v>
          </cell>
          <cell r="D206">
            <v>8390</v>
          </cell>
        </row>
        <row r="207">
          <cell r="A207" t="str">
            <v>王安镇</v>
          </cell>
          <cell r="B207">
            <v>80</v>
          </cell>
          <cell r="C207">
            <v>118</v>
          </cell>
          <cell r="D207">
            <v>19620</v>
          </cell>
        </row>
        <row r="208">
          <cell r="A208" t="str">
            <v>王家井</v>
          </cell>
          <cell r="B208">
            <v>80</v>
          </cell>
          <cell r="C208">
            <v>144</v>
          </cell>
          <cell r="D208">
            <v>20210</v>
          </cell>
        </row>
        <row r="209">
          <cell r="A209" t="str">
            <v>王家湾</v>
          </cell>
          <cell r="B209">
            <v>22</v>
          </cell>
          <cell r="C209">
            <v>55</v>
          </cell>
          <cell r="D209">
            <v>6670</v>
          </cell>
        </row>
        <row r="210">
          <cell r="A210" t="str">
            <v>王家庄</v>
          </cell>
          <cell r="B210">
            <v>88</v>
          </cell>
          <cell r="C210">
            <v>150</v>
          </cell>
          <cell r="D210">
            <v>23480</v>
          </cell>
        </row>
        <row r="211">
          <cell r="A211" t="str">
            <v>望天岭</v>
          </cell>
          <cell r="B211">
            <v>51</v>
          </cell>
          <cell r="C211">
            <v>95</v>
          </cell>
          <cell r="D211">
            <v>14110</v>
          </cell>
        </row>
        <row r="212">
          <cell r="A212" t="str">
            <v>窝坨</v>
          </cell>
          <cell r="B212">
            <v>18</v>
          </cell>
          <cell r="C212">
            <v>30</v>
          </cell>
          <cell r="D212">
            <v>4280</v>
          </cell>
        </row>
        <row r="213">
          <cell r="A213" t="str">
            <v>乌龙沟</v>
          </cell>
          <cell r="B213">
            <v>69</v>
          </cell>
          <cell r="C213">
            <v>138</v>
          </cell>
          <cell r="D213">
            <v>19110</v>
          </cell>
        </row>
        <row r="214">
          <cell r="A214" t="str">
            <v>五间房</v>
          </cell>
          <cell r="B214">
            <v>41</v>
          </cell>
          <cell r="C214">
            <v>67</v>
          </cell>
          <cell r="D214">
            <v>10490</v>
          </cell>
        </row>
        <row r="215">
          <cell r="A215" t="str">
            <v>五节崖</v>
          </cell>
          <cell r="B215">
            <v>111</v>
          </cell>
          <cell r="C215">
            <v>218</v>
          </cell>
          <cell r="D215">
            <v>27664</v>
          </cell>
        </row>
        <row r="216">
          <cell r="A216" t="str">
            <v>五门</v>
          </cell>
          <cell r="B216">
            <v>36</v>
          </cell>
          <cell r="C216">
            <v>54</v>
          </cell>
          <cell r="D216">
            <v>8920</v>
          </cell>
        </row>
        <row r="217">
          <cell r="A217" t="str">
            <v>五十亩地</v>
          </cell>
          <cell r="B217">
            <v>12</v>
          </cell>
          <cell r="C217">
            <v>23</v>
          </cell>
          <cell r="D217">
            <v>3390</v>
          </cell>
        </row>
        <row r="218">
          <cell r="A218" t="str">
            <v>西村</v>
          </cell>
          <cell r="B218">
            <v>15</v>
          </cell>
          <cell r="C218">
            <v>29</v>
          </cell>
          <cell r="D218">
            <v>4260</v>
          </cell>
        </row>
        <row r="219">
          <cell r="A219" t="str">
            <v>西道沟</v>
          </cell>
          <cell r="B219">
            <v>55</v>
          </cell>
          <cell r="C219">
            <v>107</v>
          </cell>
          <cell r="D219">
            <v>14780</v>
          </cell>
        </row>
        <row r="220">
          <cell r="A220" t="str">
            <v>西关</v>
          </cell>
          <cell r="B220">
            <v>8</v>
          </cell>
          <cell r="C220">
            <v>14</v>
          </cell>
          <cell r="D220">
            <v>1890</v>
          </cell>
        </row>
        <row r="221">
          <cell r="A221" t="str">
            <v>西夹山</v>
          </cell>
          <cell r="B221">
            <v>6</v>
          </cell>
          <cell r="C221">
            <v>8</v>
          </cell>
          <cell r="D221">
            <v>1530</v>
          </cell>
        </row>
        <row r="222">
          <cell r="A222" t="str">
            <v>西龙虎</v>
          </cell>
          <cell r="B222">
            <v>44</v>
          </cell>
          <cell r="C222">
            <v>84</v>
          </cell>
          <cell r="D222">
            <v>11950</v>
          </cell>
        </row>
        <row r="223">
          <cell r="A223" t="str">
            <v>西泉头</v>
          </cell>
          <cell r="B223">
            <v>91</v>
          </cell>
          <cell r="C223">
            <v>165</v>
          </cell>
          <cell r="D223">
            <v>24610</v>
          </cell>
        </row>
        <row r="224">
          <cell r="A224" t="str">
            <v>西神山</v>
          </cell>
          <cell r="B224">
            <v>16</v>
          </cell>
          <cell r="C224">
            <v>19</v>
          </cell>
          <cell r="D224">
            <v>3770</v>
          </cell>
        </row>
        <row r="225">
          <cell r="A225" t="str">
            <v>西团堡</v>
          </cell>
          <cell r="B225">
            <v>142</v>
          </cell>
          <cell r="C225">
            <v>404</v>
          </cell>
          <cell r="D225">
            <v>20538</v>
          </cell>
        </row>
        <row r="226">
          <cell r="A226" t="str">
            <v>西杏花</v>
          </cell>
          <cell r="B226">
            <v>27</v>
          </cell>
          <cell r="C226">
            <v>43</v>
          </cell>
          <cell r="D226">
            <v>7090</v>
          </cell>
        </row>
        <row r="227">
          <cell r="A227" t="str">
            <v>西庄铺</v>
          </cell>
          <cell r="B227">
            <v>22</v>
          </cell>
          <cell r="C227">
            <v>36</v>
          </cell>
          <cell r="D227">
            <v>5910</v>
          </cell>
        </row>
        <row r="228">
          <cell r="A228" t="str">
            <v>下老芳</v>
          </cell>
          <cell r="B228">
            <v>62</v>
          </cell>
          <cell r="C228">
            <v>160</v>
          </cell>
          <cell r="D228">
            <v>19220</v>
          </cell>
        </row>
        <row r="229">
          <cell r="A229" t="str">
            <v>香沟</v>
          </cell>
          <cell r="B229">
            <v>16</v>
          </cell>
          <cell r="C229">
            <v>20</v>
          </cell>
          <cell r="D229">
            <v>3910</v>
          </cell>
        </row>
        <row r="230">
          <cell r="A230" t="str">
            <v>香炉屯</v>
          </cell>
          <cell r="B230">
            <v>34</v>
          </cell>
          <cell r="C230">
            <v>62</v>
          </cell>
          <cell r="D230">
            <v>9520</v>
          </cell>
        </row>
        <row r="231">
          <cell r="A231" t="str">
            <v>向阳会</v>
          </cell>
          <cell r="B231">
            <v>123</v>
          </cell>
          <cell r="C231">
            <v>242</v>
          </cell>
          <cell r="D231">
            <v>34760</v>
          </cell>
        </row>
        <row r="232">
          <cell r="A232" t="str">
            <v>向阳湾</v>
          </cell>
          <cell r="B232">
            <v>102</v>
          </cell>
          <cell r="C232">
            <v>205</v>
          </cell>
          <cell r="D232">
            <v>26420</v>
          </cell>
        </row>
        <row r="233">
          <cell r="A233" t="str">
            <v>小北关</v>
          </cell>
          <cell r="B233">
            <v>5</v>
          </cell>
          <cell r="C233">
            <v>8</v>
          </cell>
          <cell r="D233">
            <v>1320</v>
          </cell>
        </row>
        <row r="234">
          <cell r="A234" t="str">
            <v>小关城</v>
          </cell>
          <cell r="B234">
            <v>126</v>
          </cell>
          <cell r="C234">
            <v>216</v>
          </cell>
          <cell r="D234">
            <v>32450</v>
          </cell>
        </row>
        <row r="235">
          <cell r="A235" t="str">
            <v>小河</v>
          </cell>
          <cell r="B235">
            <v>29</v>
          </cell>
          <cell r="C235">
            <v>45</v>
          </cell>
          <cell r="D235">
            <v>7540</v>
          </cell>
        </row>
        <row r="236">
          <cell r="A236" t="str">
            <v>小炉沟</v>
          </cell>
          <cell r="B236">
            <v>35</v>
          </cell>
          <cell r="C236">
            <v>66</v>
          </cell>
          <cell r="D236">
            <v>9840</v>
          </cell>
        </row>
        <row r="237">
          <cell r="A237" t="str">
            <v>小西庄</v>
          </cell>
          <cell r="B237">
            <v>30</v>
          </cell>
          <cell r="C237">
            <v>65</v>
          </cell>
          <cell r="D237">
            <v>8700</v>
          </cell>
        </row>
        <row r="238">
          <cell r="A238" t="str">
            <v>小庄</v>
          </cell>
          <cell r="B238">
            <v>123</v>
          </cell>
          <cell r="C238">
            <v>308</v>
          </cell>
          <cell r="D238">
            <v>40150</v>
          </cell>
        </row>
        <row r="239">
          <cell r="A239" t="str">
            <v>斜山</v>
          </cell>
          <cell r="B239">
            <v>20</v>
          </cell>
          <cell r="C239">
            <v>21</v>
          </cell>
          <cell r="D239">
            <v>4290</v>
          </cell>
        </row>
        <row r="240">
          <cell r="A240" t="str">
            <v>卸甲沟</v>
          </cell>
          <cell r="B240">
            <v>26</v>
          </cell>
          <cell r="C240">
            <v>57</v>
          </cell>
          <cell r="D240">
            <v>7840</v>
          </cell>
        </row>
        <row r="241">
          <cell r="A241" t="str">
            <v>谢台</v>
          </cell>
          <cell r="B241">
            <v>81</v>
          </cell>
          <cell r="C241">
            <v>127</v>
          </cell>
          <cell r="D241">
            <v>20690</v>
          </cell>
        </row>
        <row r="242">
          <cell r="A242" t="str">
            <v>辛庄</v>
          </cell>
          <cell r="B242">
            <v>54</v>
          </cell>
          <cell r="C242">
            <v>130</v>
          </cell>
          <cell r="D242">
            <v>17040</v>
          </cell>
        </row>
        <row r="243">
          <cell r="A243" t="str">
            <v>新街</v>
          </cell>
          <cell r="B243">
            <v>3</v>
          </cell>
          <cell r="C243">
            <v>4</v>
          </cell>
          <cell r="D243">
            <v>790</v>
          </cell>
        </row>
        <row r="244">
          <cell r="A244" t="str">
            <v>杏树沟</v>
          </cell>
          <cell r="B244">
            <v>38</v>
          </cell>
          <cell r="C244">
            <v>58</v>
          </cell>
          <cell r="D244">
            <v>9250</v>
          </cell>
        </row>
        <row r="245">
          <cell r="A245" t="str">
            <v>杏树台</v>
          </cell>
          <cell r="B245">
            <v>22</v>
          </cell>
          <cell r="C245">
            <v>39</v>
          </cell>
          <cell r="D245">
            <v>5530</v>
          </cell>
        </row>
        <row r="246">
          <cell r="A246" t="str">
            <v>衙庭</v>
          </cell>
          <cell r="B246">
            <v>6</v>
          </cell>
          <cell r="C246">
            <v>7</v>
          </cell>
          <cell r="D246">
            <v>1240</v>
          </cell>
        </row>
        <row r="247">
          <cell r="A247" t="str">
            <v>亚家庄</v>
          </cell>
          <cell r="B247">
            <v>118</v>
          </cell>
          <cell r="C247">
            <v>346</v>
          </cell>
          <cell r="D247">
            <v>41620</v>
          </cell>
        </row>
        <row r="248">
          <cell r="A248" t="str">
            <v>烟煤洞</v>
          </cell>
          <cell r="B248">
            <v>50</v>
          </cell>
          <cell r="C248">
            <v>75</v>
          </cell>
          <cell r="D248">
            <v>12600</v>
          </cell>
        </row>
        <row r="249">
          <cell r="A249" t="str">
            <v>闫家庄</v>
          </cell>
          <cell r="B249">
            <v>58</v>
          </cell>
          <cell r="C249">
            <v>93</v>
          </cell>
          <cell r="D249">
            <v>14450</v>
          </cell>
        </row>
        <row r="250">
          <cell r="A250" t="str">
            <v>沿村</v>
          </cell>
          <cell r="B250">
            <v>42</v>
          </cell>
          <cell r="C250">
            <v>98</v>
          </cell>
          <cell r="D250">
            <v>13340</v>
          </cell>
        </row>
        <row r="251">
          <cell r="A251" t="str">
            <v>雁宿崖</v>
          </cell>
          <cell r="B251">
            <v>14</v>
          </cell>
          <cell r="C251">
            <v>27</v>
          </cell>
          <cell r="D251">
            <v>3570</v>
          </cell>
        </row>
        <row r="252">
          <cell r="A252" t="str">
            <v>燕窝</v>
          </cell>
          <cell r="B252">
            <v>51</v>
          </cell>
          <cell r="C252">
            <v>96</v>
          </cell>
          <cell r="D252">
            <v>14200</v>
          </cell>
        </row>
        <row r="253">
          <cell r="A253" t="str">
            <v>杨家川</v>
          </cell>
          <cell r="B253">
            <v>26</v>
          </cell>
          <cell r="C253">
            <v>65</v>
          </cell>
          <cell r="D253">
            <v>7910</v>
          </cell>
        </row>
        <row r="254">
          <cell r="A254" t="str">
            <v>杨家庄</v>
          </cell>
          <cell r="B254">
            <v>8</v>
          </cell>
          <cell r="C254">
            <v>10</v>
          </cell>
          <cell r="D254">
            <v>1730</v>
          </cell>
        </row>
        <row r="255">
          <cell r="A255" t="str">
            <v>杨庄</v>
          </cell>
          <cell r="B255">
            <v>45</v>
          </cell>
          <cell r="C255">
            <v>89</v>
          </cell>
          <cell r="D255">
            <v>12068</v>
          </cell>
        </row>
        <row r="256">
          <cell r="A256" t="str">
            <v>养老河</v>
          </cell>
          <cell r="B256">
            <v>156</v>
          </cell>
          <cell r="C256">
            <v>487</v>
          </cell>
          <cell r="D256">
            <v>53440</v>
          </cell>
        </row>
        <row r="257">
          <cell r="A257" t="str">
            <v>窑峪口</v>
          </cell>
          <cell r="B257">
            <v>66</v>
          </cell>
          <cell r="C257">
            <v>129</v>
          </cell>
          <cell r="D257">
            <v>17620</v>
          </cell>
        </row>
        <row r="258">
          <cell r="A258" t="str">
            <v>伊家铺</v>
          </cell>
          <cell r="B258">
            <v>11</v>
          </cell>
          <cell r="C258">
            <v>19</v>
          </cell>
          <cell r="D258">
            <v>3120</v>
          </cell>
        </row>
        <row r="259">
          <cell r="A259" t="str">
            <v>殷家堡</v>
          </cell>
          <cell r="B259">
            <v>70</v>
          </cell>
          <cell r="C259">
            <v>108</v>
          </cell>
          <cell r="D259">
            <v>16520</v>
          </cell>
        </row>
        <row r="260">
          <cell r="A260" t="str">
            <v>银坊</v>
          </cell>
          <cell r="B260">
            <v>91</v>
          </cell>
          <cell r="C260">
            <v>150</v>
          </cell>
          <cell r="D260">
            <v>22760</v>
          </cell>
        </row>
        <row r="261">
          <cell r="A261" t="str">
            <v>银炉台</v>
          </cell>
          <cell r="B261">
            <v>22</v>
          </cell>
          <cell r="C261">
            <v>37</v>
          </cell>
          <cell r="D261">
            <v>5650</v>
          </cell>
        </row>
        <row r="262">
          <cell r="A262" t="str">
            <v>银山口</v>
          </cell>
          <cell r="B262">
            <v>129</v>
          </cell>
          <cell r="C262">
            <v>305</v>
          </cell>
          <cell r="D262">
            <v>39540</v>
          </cell>
        </row>
        <row r="263">
          <cell r="A263" t="str">
            <v>营尔</v>
          </cell>
          <cell r="B263">
            <v>33</v>
          </cell>
          <cell r="C263">
            <v>51</v>
          </cell>
          <cell r="D263">
            <v>7770</v>
          </cell>
        </row>
        <row r="264">
          <cell r="A264" t="str">
            <v>榆树台</v>
          </cell>
          <cell r="B264">
            <v>43</v>
          </cell>
          <cell r="C264">
            <v>97</v>
          </cell>
          <cell r="D264">
            <v>13760</v>
          </cell>
        </row>
        <row r="265">
          <cell r="A265" t="str">
            <v>玉皇庵</v>
          </cell>
          <cell r="B265">
            <v>12</v>
          </cell>
          <cell r="C265">
            <v>22</v>
          </cell>
          <cell r="D265">
            <v>3000</v>
          </cell>
        </row>
        <row r="266">
          <cell r="A266" t="str">
            <v>玉皇沟</v>
          </cell>
          <cell r="B266">
            <v>43</v>
          </cell>
          <cell r="C266">
            <v>58</v>
          </cell>
          <cell r="D266">
            <v>10070</v>
          </cell>
        </row>
        <row r="267">
          <cell r="A267" t="str">
            <v>袁家村</v>
          </cell>
          <cell r="B267">
            <v>47</v>
          </cell>
          <cell r="C267">
            <v>99</v>
          </cell>
          <cell r="D267">
            <v>13680</v>
          </cell>
        </row>
        <row r="268">
          <cell r="A268" t="str">
            <v>岳家庄</v>
          </cell>
          <cell r="B268">
            <v>76</v>
          </cell>
          <cell r="C268">
            <v>126</v>
          </cell>
          <cell r="D268">
            <v>17550</v>
          </cell>
        </row>
        <row r="269">
          <cell r="A269" t="str">
            <v>跃子沟</v>
          </cell>
          <cell r="B269">
            <v>39</v>
          </cell>
          <cell r="C269">
            <v>70</v>
          </cell>
          <cell r="D269">
            <v>10940</v>
          </cell>
        </row>
        <row r="270">
          <cell r="A270" t="str">
            <v>寨沟门</v>
          </cell>
          <cell r="B270">
            <v>32</v>
          </cell>
          <cell r="C270">
            <v>65</v>
          </cell>
          <cell r="D270">
            <v>7870</v>
          </cell>
        </row>
        <row r="271">
          <cell r="A271" t="str">
            <v>寨子</v>
          </cell>
          <cell r="B271">
            <v>10</v>
          </cell>
          <cell r="C271">
            <v>11</v>
          </cell>
          <cell r="D271">
            <v>2290</v>
          </cell>
        </row>
        <row r="272">
          <cell r="A272" t="str">
            <v>张家村</v>
          </cell>
          <cell r="B272">
            <v>13</v>
          </cell>
          <cell r="C272">
            <v>25</v>
          </cell>
          <cell r="D272">
            <v>3580</v>
          </cell>
        </row>
        <row r="273">
          <cell r="A273" t="str">
            <v>张家坟</v>
          </cell>
          <cell r="B273">
            <v>102</v>
          </cell>
          <cell r="C273">
            <v>190</v>
          </cell>
          <cell r="D273">
            <v>25570</v>
          </cell>
        </row>
        <row r="274">
          <cell r="A274" t="str">
            <v>张家铺</v>
          </cell>
          <cell r="B274">
            <v>32</v>
          </cell>
          <cell r="C274">
            <v>33</v>
          </cell>
          <cell r="D274">
            <v>6440</v>
          </cell>
        </row>
        <row r="275">
          <cell r="A275" t="str">
            <v>张家峪</v>
          </cell>
          <cell r="B275">
            <v>79</v>
          </cell>
          <cell r="C275">
            <v>181</v>
          </cell>
          <cell r="D275">
            <v>22830</v>
          </cell>
        </row>
        <row r="276">
          <cell r="A276" t="str">
            <v>张家庄</v>
          </cell>
          <cell r="B276">
            <v>51</v>
          </cell>
          <cell r="C276">
            <v>123</v>
          </cell>
          <cell r="D276">
            <v>15730</v>
          </cell>
        </row>
        <row r="277">
          <cell r="A277" t="str">
            <v>长祥沟</v>
          </cell>
          <cell r="B277">
            <v>75</v>
          </cell>
          <cell r="C277">
            <v>127</v>
          </cell>
          <cell r="D277">
            <v>18780</v>
          </cell>
        </row>
        <row r="278">
          <cell r="A278" t="str">
            <v>赵家井</v>
          </cell>
          <cell r="B278">
            <v>20</v>
          </cell>
          <cell r="C278">
            <v>25</v>
          </cell>
          <cell r="D278">
            <v>4350</v>
          </cell>
        </row>
        <row r="279">
          <cell r="A279" t="str">
            <v>郑漕沟</v>
          </cell>
          <cell r="B279">
            <v>26</v>
          </cell>
          <cell r="C279">
            <v>53</v>
          </cell>
          <cell r="D279">
            <v>7030</v>
          </cell>
        </row>
        <row r="280">
          <cell r="A280" t="str">
            <v>支家庄</v>
          </cell>
          <cell r="B280">
            <v>53</v>
          </cell>
          <cell r="C280">
            <v>83</v>
          </cell>
          <cell r="D280">
            <v>13010</v>
          </cell>
        </row>
        <row r="281">
          <cell r="A281" t="str">
            <v>中庄</v>
          </cell>
          <cell r="B281">
            <v>261</v>
          </cell>
          <cell r="C281">
            <v>441</v>
          </cell>
          <cell r="D281">
            <v>67150</v>
          </cell>
        </row>
        <row r="282">
          <cell r="A282" t="str">
            <v>周村</v>
          </cell>
          <cell r="B282">
            <v>160</v>
          </cell>
          <cell r="C282">
            <v>265</v>
          </cell>
          <cell r="D282">
            <v>36650</v>
          </cell>
        </row>
        <row r="283">
          <cell r="A283" t="str">
            <v>周家庄</v>
          </cell>
          <cell r="B283">
            <v>16</v>
          </cell>
          <cell r="C283">
            <v>27</v>
          </cell>
          <cell r="D283">
            <v>4190</v>
          </cell>
        </row>
        <row r="284">
          <cell r="A284" t="str">
            <v>朱家庄</v>
          </cell>
          <cell r="B284">
            <v>122</v>
          </cell>
          <cell r="C284">
            <v>295</v>
          </cell>
          <cell r="D284">
            <v>40220</v>
          </cell>
        </row>
        <row r="285">
          <cell r="A285" t="str">
            <v>柱角石</v>
          </cell>
          <cell r="B285">
            <v>32</v>
          </cell>
          <cell r="C285">
            <v>55</v>
          </cell>
          <cell r="D285">
            <v>8220</v>
          </cell>
        </row>
        <row r="286">
          <cell r="A286" t="str">
            <v>庄伙</v>
          </cell>
          <cell r="B286">
            <v>32</v>
          </cell>
          <cell r="C286">
            <v>72</v>
          </cell>
          <cell r="D286">
            <v>9600</v>
          </cell>
        </row>
        <row r="287">
          <cell r="A287" t="str">
            <v>总计</v>
          </cell>
          <cell r="B287">
            <v>15723</v>
          </cell>
          <cell r="C287">
            <v>31760</v>
          </cell>
          <cell r="D287">
            <v>4320466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73</v>
          </cell>
          <cell r="E5">
            <v>138</v>
          </cell>
          <cell r="F5">
            <v>20250</v>
          </cell>
        </row>
        <row r="6">
          <cell r="C6" t="str">
            <v>白石山</v>
          </cell>
          <cell r="D6">
            <v>51</v>
          </cell>
          <cell r="E6">
            <v>110</v>
          </cell>
          <cell r="F6">
            <v>14610</v>
          </cell>
        </row>
        <row r="7">
          <cell r="C7" t="str">
            <v>东龙虎</v>
          </cell>
          <cell r="D7">
            <v>48</v>
          </cell>
          <cell r="E7">
            <v>126</v>
          </cell>
          <cell r="F7">
            <v>15020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123</v>
          </cell>
          <cell r="F11">
            <v>15940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37</v>
          </cell>
          <cell r="E13">
            <v>80</v>
          </cell>
          <cell r="F13">
            <v>10470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29140</v>
          </cell>
        </row>
        <row r="15">
          <cell r="C15" t="str">
            <v>大草滩</v>
          </cell>
          <cell r="D15">
            <v>10</v>
          </cell>
          <cell r="E15">
            <v>17</v>
          </cell>
          <cell r="F15">
            <v>2580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2720</v>
          </cell>
        </row>
        <row r="18">
          <cell r="C18" t="str">
            <v>杨家川</v>
          </cell>
          <cell r="D18">
            <v>49</v>
          </cell>
          <cell r="E18">
            <v>155</v>
          </cell>
          <cell r="F18">
            <v>16540</v>
          </cell>
        </row>
        <row r="19">
          <cell r="C19" t="str">
            <v>草厂</v>
          </cell>
          <cell r="D19">
            <v>42</v>
          </cell>
          <cell r="E19">
            <v>129</v>
          </cell>
          <cell r="F19">
            <v>13180</v>
          </cell>
        </row>
        <row r="20">
          <cell r="C20" t="str">
            <v>十八堰</v>
          </cell>
          <cell r="D20">
            <v>30</v>
          </cell>
          <cell r="E20">
            <v>69</v>
          </cell>
          <cell r="F20">
            <v>8460</v>
          </cell>
        </row>
        <row r="21">
          <cell r="C21" t="str">
            <v>南石盆</v>
          </cell>
          <cell r="D21">
            <v>44</v>
          </cell>
          <cell r="E21">
            <v>117</v>
          </cell>
          <cell r="F21">
            <v>14120</v>
          </cell>
        </row>
        <row r="22">
          <cell r="C22" t="str">
            <v>雀儿林</v>
          </cell>
          <cell r="D22">
            <v>15</v>
          </cell>
          <cell r="E22">
            <v>20</v>
          </cell>
          <cell r="F22">
            <v>3750</v>
          </cell>
        </row>
        <row r="23">
          <cell r="C23" t="str">
            <v>灵吉</v>
          </cell>
          <cell r="D23">
            <v>7</v>
          </cell>
          <cell r="E23">
            <v>7</v>
          </cell>
          <cell r="F23">
            <v>1750</v>
          </cell>
        </row>
        <row r="24">
          <cell r="C24" t="str">
            <v>斗军湾</v>
          </cell>
          <cell r="D24">
            <v>56</v>
          </cell>
          <cell r="E24">
            <v>124</v>
          </cell>
          <cell r="F24">
            <v>16670</v>
          </cell>
        </row>
        <row r="25">
          <cell r="C25">
            <v>20</v>
          </cell>
          <cell r="D25">
            <v>768</v>
          </cell>
          <cell r="E25">
            <v>1739</v>
          </cell>
          <cell r="F25">
            <v>223740</v>
          </cell>
        </row>
        <row r="26">
          <cell r="C26" t="str">
            <v>冯村</v>
          </cell>
          <cell r="D26">
            <v>1</v>
          </cell>
          <cell r="E26">
            <v>1</v>
          </cell>
          <cell r="F26">
            <v>300</v>
          </cell>
        </row>
        <row r="27">
          <cell r="C27" t="str">
            <v>麻园</v>
          </cell>
          <cell r="D27">
            <v>2</v>
          </cell>
          <cell r="E27">
            <v>2</v>
          </cell>
          <cell r="F27">
            <v>400</v>
          </cell>
        </row>
        <row r="28">
          <cell r="C28" t="str">
            <v>后泉坊</v>
          </cell>
          <cell r="D28">
            <v>3</v>
          </cell>
          <cell r="E28">
            <v>3</v>
          </cell>
          <cell r="F28">
            <v>650</v>
          </cell>
        </row>
        <row r="29">
          <cell r="C29" t="str">
            <v>前泉坊</v>
          </cell>
          <cell r="D29">
            <v>4</v>
          </cell>
          <cell r="E29">
            <v>4</v>
          </cell>
          <cell r="F29">
            <v>900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29</v>
          </cell>
          <cell r="E31">
            <v>68</v>
          </cell>
          <cell r="F31">
            <v>9060</v>
          </cell>
        </row>
        <row r="32">
          <cell r="C32" t="str">
            <v>甲村</v>
          </cell>
          <cell r="D32">
            <v>55</v>
          </cell>
          <cell r="E32">
            <v>138</v>
          </cell>
          <cell r="F32">
            <v>17120</v>
          </cell>
        </row>
        <row r="33">
          <cell r="C33" t="str">
            <v>北屯</v>
          </cell>
          <cell r="D33">
            <v>29</v>
          </cell>
          <cell r="E33">
            <v>54</v>
          </cell>
          <cell r="F33">
            <v>7650</v>
          </cell>
        </row>
        <row r="34">
          <cell r="C34" t="str">
            <v>三甲</v>
          </cell>
          <cell r="D34">
            <v>102</v>
          </cell>
          <cell r="E34">
            <v>196</v>
          </cell>
          <cell r="F34">
            <v>28410</v>
          </cell>
        </row>
        <row r="35">
          <cell r="C35" t="str">
            <v>王家湾</v>
          </cell>
          <cell r="D35">
            <v>22</v>
          </cell>
          <cell r="E35">
            <v>55</v>
          </cell>
          <cell r="F35">
            <v>6720</v>
          </cell>
        </row>
        <row r="36">
          <cell r="C36" t="str">
            <v>丰乐</v>
          </cell>
          <cell r="D36">
            <v>56</v>
          </cell>
          <cell r="E36">
            <v>116</v>
          </cell>
          <cell r="F36">
            <v>15150</v>
          </cell>
        </row>
        <row r="37">
          <cell r="C37" t="str">
            <v>西神山</v>
          </cell>
          <cell r="D37">
            <v>14</v>
          </cell>
          <cell r="E37">
            <v>17</v>
          </cell>
          <cell r="F37">
            <v>3370</v>
          </cell>
        </row>
        <row r="38">
          <cell r="C38" t="str">
            <v>北台</v>
          </cell>
          <cell r="D38">
            <v>32</v>
          </cell>
          <cell r="E38">
            <v>70</v>
          </cell>
          <cell r="F38">
            <v>9820</v>
          </cell>
        </row>
        <row r="39">
          <cell r="C39" t="str">
            <v>石门</v>
          </cell>
          <cell r="D39">
            <v>6</v>
          </cell>
          <cell r="E39">
            <v>15</v>
          </cell>
          <cell r="F39">
            <v>1960</v>
          </cell>
        </row>
        <row r="40">
          <cell r="C40" t="str">
            <v>曲村</v>
          </cell>
          <cell r="D40">
            <v>22</v>
          </cell>
          <cell r="E40">
            <v>53</v>
          </cell>
          <cell r="F40">
            <v>6890</v>
          </cell>
        </row>
        <row r="41">
          <cell r="C41" t="str">
            <v>东神山</v>
          </cell>
          <cell r="D41">
            <v>10</v>
          </cell>
          <cell r="E41">
            <v>19</v>
          </cell>
          <cell r="F41">
            <v>2760</v>
          </cell>
        </row>
        <row r="42">
          <cell r="C42" t="str">
            <v>杜村</v>
          </cell>
          <cell r="D42">
            <v>39</v>
          </cell>
          <cell r="E42">
            <v>71</v>
          </cell>
          <cell r="F42">
            <v>10530</v>
          </cell>
        </row>
        <row r="43">
          <cell r="C43">
            <v>17</v>
          </cell>
          <cell r="D43">
            <v>432</v>
          </cell>
          <cell r="E43">
            <v>890</v>
          </cell>
          <cell r="F43">
            <v>123120</v>
          </cell>
        </row>
        <row r="44">
          <cell r="C44" t="str">
            <v>白道安</v>
          </cell>
          <cell r="D44">
            <v>62</v>
          </cell>
          <cell r="E44">
            <v>121</v>
          </cell>
          <cell r="F44">
            <v>16860</v>
          </cell>
        </row>
        <row r="45">
          <cell r="C45" t="str">
            <v>北城子</v>
          </cell>
          <cell r="D45">
            <v>63</v>
          </cell>
          <cell r="E45">
            <v>117</v>
          </cell>
          <cell r="F45">
            <v>16960</v>
          </cell>
        </row>
        <row r="46">
          <cell r="C46" t="str">
            <v>北大沟</v>
          </cell>
          <cell r="D46">
            <v>42</v>
          </cell>
          <cell r="E46">
            <v>69</v>
          </cell>
          <cell r="F46">
            <v>10380</v>
          </cell>
        </row>
        <row r="47">
          <cell r="C47" t="str">
            <v>东村</v>
          </cell>
          <cell r="D47">
            <v>16</v>
          </cell>
          <cell r="E47">
            <v>27</v>
          </cell>
          <cell r="F47">
            <v>4440</v>
          </cell>
        </row>
        <row r="48">
          <cell r="C48" t="str">
            <v>高家台</v>
          </cell>
          <cell r="D48">
            <v>23</v>
          </cell>
          <cell r="E48">
            <v>41</v>
          </cell>
          <cell r="F48">
            <v>6370</v>
          </cell>
        </row>
        <row r="49">
          <cell r="C49" t="str">
            <v>葛沟</v>
          </cell>
          <cell r="D49">
            <v>25</v>
          </cell>
          <cell r="E49">
            <v>39</v>
          </cell>
          <cell r="F49">
            <v>6060</v>
          </cell>
        </row>
        <row r="50">
          <cell r="C50" t="str">
            <v>花园</v>
          </cell>
          <cell r="D50">
            <v>31</v>
          </cell>
          <cell r="E50">
            <v>53</v>
          </cell>
          <cell r="F50">
            <v>8480</v>
          </cell>
        </row>
        <row r="51">
          <cell r="C51" t="str">
            <v>教场</v>
          </cell>
          <cell r="D51">
            <v>41</v>
          </cell>
          <cell r="E51">
            <v>61</v>
          </cell>
          <cell r="F51">
            <v>11350</v>
          </cell>
        </row>
        <row r="52">
          <cell r="C52" t="str">
            <v>吕家庄</v>
          </cell>
          <cell r="D52">
            <v>84</v>
          </cell>
          <cell r="E52">
            <v>167</v>
          </cell>
          <cell r="F52">
            <v>23120</v>
          </cell>
        </row>
        <row r="53">
          <cell r="C53" t="str">
            <v>马跑泉</v>
          </cell>
          <cell r="D53">
            <v>36</v>
          </cell>
          <cell r="E53">
            <v>52</v>
          </cell>
          <cell r="F53">
            <v>8890</v>
          </cell>
        </row>
        <row r="54">
          <cell r="C54" t="str">
            <v>南城子</v>
          </cell>
          <cell r="D54">
            <v>34</v>
          </cell>
          <cell r="E54">
            <v>68</v>
          </cell>
          <cell r="F54">
            <v>9710</v>
          </cell>
        </row>
        <row r="55">
          <cell r="C55" t="str">
            <v>南台</v>
          </cell>
          <cell r="D55">
            <v>24</v>
          </cell>
          <cell r="E55">
            <v>55</v>
          </cell>
          <cell r="F55">
            <v>7740</v>
          </cell>
        </row>
        <row r="56">
          <cell r="C56" t="str">
            <v>蒲头</v>
          </cell>
          <cell r="D56">
            <v>82</v>
          </cell>
          <cell r="E56">
            <v>111</v>
          </cell>
          <cell r="F56">
            <v>20260</v>
          </cell>
        </row>
        <row r="57">
          <cell r="C57" t="str">
            <v>泉厂背</v>
          </cell>
          <cell r="D57">
            <v>58</v>
          </cell>
          <cell r="E57">
            <v>121</v>
          </cell>
          <cell r="F57">
            <v>16920</v>
          </cell>
        </row>
        <row r="58">
          <cell r="C58" t="str">
            <v>松树柁</v>
          </cell>
          <cell r="D58">
            <v>53</v>
          </cell>
          <cell r="E58">
            <v>90</v>
          </cell>
          <cell r="F58">
            <v>12830</v>
          </cell>
        </row>
        <row r="59">
          <cell r="C59" t="str">
            <v>五间房</v>
          </cell>
          <cell r="D59">
            <v>41</v>
          </cell>
          <cell r="E59">
            <v>67</v>
          </cell>
          <cell r="F59">
            <v>10490</v>
          </cell>
        </row>
        <row r="60">
          <cell r="C60" t="str">
            <v>五门</v>
          </cell>
          <cell r="D60">
            <v>36</v>
          </cell>
          <cell r="E60">
            <v>54</v>
          </cell>
          <cell r="F60">
            <v>8920</v>
          </cell>
        </row>
        <row r="61">
          <cell r="C61" t="str">
            <v>西村</v>
          </cell>
          <cell r="D61">
            <v>15</v>
          </cell>
          <cell r="E61">
            <v>29</v>
          </cell>
          <cell r="F61">
            <v>4260</v>
          </cell>
        </row>
        <row r="62">
          <cell r="C62" t="str">
            <v>燕窝</v>
          </cell>
          <cell r="D62">
            <v>50</v>
          </cell>
          <cell r="E62">
            <v>95</v>
          </cell>
          <cell r="F62">
            <v>14000</v>
          </cell>
        </row>
        <row r="63">
          <cell r="C63" t="str">
            <v>窑峪口</v>
          </cell>
          <cell r="D63">
            <v>66</v>
          </cell>
          <cell r="E63">
            <v>129</v>
          </cell>
          <cell r="F63">
            <v>17620</v>
          </cell>
        </row>
        <row r="64">
          <cell r="C64">
            <v>20</v>
          </cell>
          <cell r="D64">
            <v>882</v>
          </cell>
          <cell r="E64">
            <v>1566</v>
          </cell>
          <cell r="F64">
            <v>235660</v>
          </cell>
        </row>
        <row r="65">
          <cell r="C65" t="str">
            <v>北石佛</v>
          </cell>
          <cell r="D65">
            <v>192</v>
          </cell>
          <cell r="E65">
            <v>415</v>
          </cell>
          <cell r="F65">
            <v>52870</v>
          </cell>
        </row>
        <row r="66">
          <cell r="C66" t="str">
            <v>南石佛</v>
          </cell>
          <cell r="D66">
            <v>35</v>
          </cell>
          <cell r="E66">
            <v>55</v>
          </cell>
          <cell r="F66">
            <v>9100</v>
          </cell>
        </row>
        <row r="67">
          <cell r="C67" t="str">
            <v>白绸</v>
          </cell>
          <cell r="D67">
            <v>71</v>
          </cell>
          <cell r="E67">
            <v>115</v>
          </cell>
          <cell r="F67">
            <v>17760</v>
          </cell>
        </row>
        <row r="68">
          <cell r="C68" t="str">
            <v>北上屯</v>
          </cell>
          <cell r="D68">
            <v>53</v>
          </cell>
          <cell r="E68">
            <v>88</v>
          </cell>
          <cell r="F68">
            <v>12850</v>
          </cell>
        </row>
        <row r="69">
          <cell r="C69" t="str">
            <v>刘家嘴</v>
          </cell>
          <cell r="D69">
            <v>40</v>
          </cell>
          <cell r="E69">
            <v>85</v>
          </cell>
          <cell r="F69">
            <v>10540</v>
          </cell>
        </row>
        <row r="70">
          <cell r="C70" t="str">
            <v>冀家会</v>
          </cell>
          <cell r="D70">
            <v>19</v>
          </cell>
          <cell r="E70">
            <v>45</v>
          </cell>
          <cell r="F70">
            <v>5340</v>
          </cell>
        </row>
        <row r="71">
          <cell r="C71" t="str">
            <v>赵家井</v>
          </cell>
          <cell r="D71">
            <v>20</v>
          </cell>
          <cell r="E71">
            <v>25</v>
          </cell>
          <cell r="F71">
            <v>4350</v>
          </cell>
        </row>
        <row r="72">
          <cell r="C72" t="str">
            <v>红泉</v>
          </cell>
          <cell r="D72">
            <v>139</v>
          </cell>
          <cell r="E72">
            <v>305</v>
          </cell>
          <cell r="F72">
            <v>40880</v>
          </cell>
        </row>
        <row r="73">
          <cell r="C73" t="str">
            <v>西道沟</v>
          </cell>
          <cell r="D73">
            <v>56</v>
          </cell>
          <cell r="E73">
            <v>109</v>
          </cell>
          <cell r="F73">
            <v>15120</v>
          </cell>
        </row>
        <row r="74">
          <cell r="C74" t="str">
            <v>张家峪</v>
          </cell>
          <cell r="D74">
            <v>79</v>
          </cell>
          <cell r="E74">
            <v>179</v>
          </cell>
          <cell r="F74">
            <v>22750</v>
          </cell>
        </row>
        <row r="75">
          <cell r="C75" t="str">
            <v>南上屯</v>
          </cell>
          <cell r="D75">
            <v>247</v>
          </cell>
          <cell r="E75">
            <v>418</v>
          </cell>
          <cell r="F75">
            <v>62020</v>
          </cell>
        </row>
        <row r="76">
          <cell r="C76" t="str">
            <v>东石佛</v>
          </cell>
          <cell r="D76">
            <v>10</v>
          </cell>
          <cell r="E76">
            <v>20</v>
          </cell>
          <cell r="F76">
            <v>2600</v>
          </cell>
        </row>
        <row r="77">
          <cell r="C77" t="str">
            <v>石道沟</v>
          </cell>
          <cell r="D77">
            <v>179</v>
          </cell>
          <cell r="E77">
            <v>461</v>
          </cell>
          <cell r="F77">
            <v>49480</v>
          </cell>
        </row>
        <row r="78">
          <cell r="C78" t="str">
            <v>牌坊</v>
          </cell>
          <cell r="D78">
            <v>55</v>
          </cell>
          <cell r="E78">
            <v>112</v>
          </cell>
          <cell r="F78">
            <v>16180</v>
          </cell>
        </row>
        <row r="79">
          <cell r="C79" t="str">
            <v>艾河</v>
          </cell>
          <cell r="D79">
            <v>207</v>
          </cell>
          <cell r="E79">
            <v>586</v>
          </cell>
          <cell r="F79">
            <v>67340</v>
          </cell>
        </row>
        <row r="80">
          <cell r="C80" t="str">
            <v>马庄</v>
          </cell>
          <cell r="D80">
            <v>44</v>
          </cell>
          <cell r="E80">
            <v>119</v>
          </cell>
          <cell r="F80">
            <v>13050</v>
          </cell>
        </row>
        <row r="81">
          <cell r="C81">
            <v>16</v>
          </cell>
          <cell r="D81">
            <v>1446</v>
          </cell>
          <cell r="E81">
            <v>3137</v>
          </cell>
          <cell r="F81">
            <v>402230</v>
          </cell>
        </row>
        <row r="82">
          <cell r="C82" t="str">
            <v>北李庄</v>
          </cell>
          <cell r="D82">
            <v>12</v>
          </cell>
          <cell r="E82">
            <v>16</v>
          </cell>
          <cell r="F82">
            <v>2960</v>
          </cell>
        </row>
        <row r="83">
          <cell r="C83" t="str">
            <v>杨庄</v>
          </cell>
          <cell r="D83">
            <v>45</v>
          </cell>
          <cell r="E83">
            <v>89</v>
          </cell>
          <cell r="F83">
            <v>12344</v>
          </cell>
        </row>
        <row r="84">
          <cell r="C84" t="str">
            <v>北梁家庄</v>
          </cell>
          <cell r="D84">
            <v>49</v>
          </cell>
          <cell r="E84">
            <v>93</v>
          </cell>
          <cell r="F84">
            <v>13710</v>
          </cell>
        </row>
        <row r="85">
          <cell r="C85" t="str">
            <v>北王家湾</v>
          </cell>
          <cell r="D85">
            <v>81</v>
          </cell>
          <cell r="E85">
            <v>194</v>
          </cell>
          <cell r="F85">
            <v>23528</v>
          </cell>
        </row>
        <row r="86">
          <cell r="C86" t="str">
            <v>大道沟</v>
          </cell>
          <cell r="D86">
            <v>69</v>
          </cell>
          <cell r="E86">
            <v>134</v>
          </cell>
          <cell r="F86">
            <v>17340</v>
          </cell>
        </row>
        <row r="87">
          <cell r="C87" t="str">
            <v>东坡</v>
          </cell>
          <cell r="D87">
            <v>81</v>
          </cell>
          <cell r="E87">
            <v>157</v>
          </cell>
          <cell r="F87">
            <v>22490</v>
          </cell>
        </row>
        <row r="88">
          <cell r="C88" t="str">
            <v>北辛庄</v>
          </cell>
          <cell r="D88">
            <v>237</v>
          </cell>
          <cell r="E88">
            <v>693</v>
          </cell>
          <cell r="F88">
            <v>79088</v>
          </cell>
        </row>
        <row r="89">
          <cell r="C89" t="str">
            <v>东团堡</v>
          </cell>
          <cell r="D89">
            <v>270</v>
          </cell>
          <cell r="E89">
            <v>555</v>
          </cell>
          <cell r="F89">
            <v>72127</v>
          </cell>
        </row>
        <row r="90">
          <cell r="C90" t="str">
            <v>红花峪</v>
          </cell>
          <cell r="D90">
            <v>87</v>
          </cell>
          <cell r="E90">
            <v>234</v>
          </cell>
          <cell r="F90">
            <v>25854</v>
          </cell>
        </row>
        <row r="91">
          <cell r="C91" t="str">
            <v>五节崖</v>
          </cell>
          <cell r="D91">
            <v>111</v>
          </cell>
          <cell r="E91">
            <v>218</v>
          </cell>
          <cell r="F91">
            <v>27532</v>
          </cell>
        </row>
        <row r="92">
          <cell r="C92" t="str">
            <v>侯家沟</v>
          </cell>
          <cell r="D92">
            <v>78</v>
          </cell>
          <cell r="E92">
            <v>187</v>
          </cell>
          <cell r="F92">
            <v>25656</v>
          </cell>
        </row>
        <row r="93">
          <cell r="C93" t="str">
            <v>箭杆河</v>
          </cell>
          <cell r="D93">
            <v>208</v>
          </cell>
          <cell r="E93">
            <v>585</v>
          </cell>
          <cell r="F93">
            <v>69190</v>
          </cell>
        </row>
        <row r="94">
          <cell r="C94" t="str">
            <v>连巴岭</v>
          </cell>
          <cell r="D94">
            <v>89</v>
          </cell>
          <cell r="E94">
            <v>234</v>
          </cell>
          <cell r="F94">
            <v>28372</v>
          </cell>
        </row>
        <row r="95">
          <cell r="C95" t="str">
            <v>杄树底</v>
          </cell>
          <cell r="D95">
            <v>128</v>
          </cell>
          <cell r="E95">
            <v>272</v>
          </cell>
          <cell r="F95">
            <v>35420</v>
          </cell>
        </row>
        <row r="96">
          <cell r="C96" t="str">
            <v>汤子岭</v>
          </cell>
          <cell r="D96">
            <v>97</v>
          </cell>
          <cell r="E96">
            <v>262</v>
          </cell>
          <cell r="F96">
            <v>23150</v>
          </cell>
        </row>
        <row r="97">
          <cell r="C97" t="str">
            <v>西团堡</v>
          </cell>
          <cell r="D97">
            <v>141</v>
          </cell>
          <cell r="E97">
            <v>401</v>
          </cell>
          <cell r="F97">
            <v>24894</v>
          </cell>
        </row>
        <row r="98">
          <cell r="C98" t="str">
            <v>卸甲沟</v>
          </cell>
          <cell r="D98">
            <v>27</v>
          </cell>
          <cell r="E98">
            <v>61</v>
          </cell>
          <cell r="F98">
            <v>8260</v>
          </cell>
        </row>
        <row r="99">
          <cell r="C99" t="str">
            <v>袁家村</v>
          </cell>
          <cell r="D99">
            <v>47</v>
          </cell>
          <cell r="E99">
            <v>98</v>
          </cell>
          <cell r="F99">
            <v>13640</v>
          </cell>
        </row>
        <row r="100">
          <cell r="C100" t="str">
            <v>养老河</v>
          </cell>
          <cell r="D100">
            <v>156</v>
          </cell>
          <cell r="E100">
            <v>488</v>
          </cell>
          <cell r="F100">
            <v>53230</v>
          </cell>
        </row>
        <row r="101">
          <cell r="C101">
            <v>19</v>
          </cell>
          <cell r="D101">
            <v>2013</v>
          </cell>
          <cell r="E101">
            <v>4971</v>
          </cell>
          <cell r="F101">
            <v>578785</v>
          </cell>
        </row>
        <row r="102">
          <cell r="C102" t="str">
            <v>北坡底</v>
          </cell>
          <cell r="D102">
            <v>31</v>
          </cell>
          <cell r="E102">
            <v>61</v>
          </cell>
          <cell r="F102">
            <v>7700</v>
          </cell>
        </row>
        <row r="103">
          <cell r="C103" t="str">
            <v>东沟</v>
          </cell>
          <cell r="D103">
            <v>17</v>
          </cell>
          <cell r="E103">
            <v>29</v>
          </cell>
          <cell r="F103">
            <v>4180</v>
          </cell>
        </row>
        <row r="104">
          <cell r="C104" t="str">
            <v>北黄土岭</v>
          </cell>
          <cell r="D104">
            <v>23</v>
          </cell>
          <cell r="E104">
            <v>38</v>
          </cell>
          <cell r="F104">
            <v>5800</v>
          </cell>
        </row>
        <row r="105">
          <cell r="C105" t="str">
            <v>金家井</v>
          </cell>
          <cell r="D105">
            <v>136</v>
          </cell>
          <cell r="E105">
            <v>300</v>
          </cell>
          <cell r="F105">
            <v>34810</v>
          </cell>
        </row>
        <row r="106">
          <cell r="C106" t="str">
            <v>梁家庄</v>
          </cell>
          <cell r="D106">
            <v>25</v>
          </cell>
          <cell r="E106">
            <v>48</v>
          </cell>
          <cell r="F106">
            <v>6270</v>
          </cell>
        </row>
        <row r="107">
          <cell r="C107" t="str">
            <v>南坡底</v>
          </cell>
          <cell r="D107">
            <v>50</v>
          </cell>
          <cell r="E107">
            <v>82</v>
          </cell>
          <cell r="F107">
            <v>11480</v>
          </cell>
        </row>
        <row r="108">
          <cell r="C108" t="str">
            <v>北牛栏</v>
          </cell>
          <cell r="D108">
            <v>20</v>
          </cell>
          <cell r="E108">
            <v>34</v>
          </cell>
          <cell r="F108">
            <v>5260</v>
          </cell>
        </row>
        <row r="109">
          <cell r="C109" t="str">
            <v>泉峪</v>
          </cell>
          <cell r="D109">
            <v>77</v>
          </cell>
          <cell r="E109">
            <v>104</v>
          </cell>
          <cell r="F109">
            <v>17780</v>
          </cell>
        </row>
        <row r="110">
          <cell r="C110" t="str">
            <v>十八盘</v>
          </cell>
          <cell r="D110">
            <v>8</v>
          </cell>
          <cell r="E110">
            <v>17</v>
          </cell>
          <cell r="F110">
            <v>2310</v>
          </cell>
        </row>
        <row r="111">
          <cell r="C111" t="str">
            <v>孙家庄</v>
          </cell>
          <cell r="D111">
            <v>34</v>
          </cell>
          <cell r="E111">
            <v>63</v>
          </cell>
          <cell r="F111">
            <v>8410</v>
          </cell>
        </row>
        <row r="112">
          <cell r="C112" t="str">
            <v>谭家庄</v>
          </cell>
          <cell r="D112">
            <v>28</v>
          </cell>
          <cell r="E112">
            <v>44</v>
          </cell>
          <cell r="F112">
            <v>6740</v>
          </cell>
        </row>
        <row r="113">
          <cell r="C113" t="str">
            <v>土巷口</v>
          </cell>
          <cell r="D113">
            <v>32</v>
          </cell>
          <cell r="E113">
            <v>52</v>
          </cell>
          <cell r="F113">
            <v>7500</v>
          </cell>
        </row>
        <row r="114">
          <cell r="C114" t="str">
            <v>王家井</v>
          </cell>
          <cell r="D114">
            <v>80</v>
          </cell>
          <cell r="E114">
            <v>144</v>
          </cell>
          <cell r="F114">
            <v>20210</v>
          </cell>
        </row>
        <row r="115">
          <cell r="C115" t="str">
            <v>窝坨</v>
          </cell>
          <cell r="D115">
            <v>18</v>
          </cell>
          <cell r="E115">
            <v>30</v>
          </cell>
          <cell r="F115">
            <v>4280</v>
          </cell>
        </row>
        <row r="116">
          <cell r="C116" t="str">
            <v>斜山</v>
          </cell>
          <cell r="D116">
            <v>20</v>
          </cell>
          <cell r="E116">
            <v>21</v>
          </cell>
          <cell r="F116">
            <v>4290</v>
          </cell>
        </row>
        <row r="117">
          <cell r="C117" t="str">
            <v>岳家庄</v>
          </cell>
          <cell r="D117">
            <v>74</v>
          </cell>
          <cell r="E117">
            <v>124</v>
          </cell>
          <cell r="F117">
            <v>17150</v>
          </cell>
        </row>
        <row r="118">
          <cell r="C118" t="str">
            <v>寨沟门</v>
          </cell>
          <cell r="D118">
            <v>32</v>
          </cell>
          <cell r="E118">
            <v>65</v>
          </cell>
          <cell r="F118">
            <v>7870</v>
          </cell>
        </row>
        <row r="119">
          <cell r="C119" t="str">
            <v>北张家庄</v>
          </cell>
          <cell r="D119">
            <v>52</v>
          </cell>
          <cell r="E119">
            <v>92</v>
          </cell>
          <cell r="F119">
            <v>13100</v>
          </cell>
        </row>
        <row r="120">
          <cell r="C120" t="str">
            <v>周村</v>
          </cell>
          <cell r="D120">
            <v>162</v>
          </cell>
          <cell r="E120">
            <v>268</v>
          </cell>
          <cell r="F120">
            <v>37090</v>
          </cell>
        </row>
        <row r="121">
          <cell r="C121">
            <v>19</v>
          </cell>
          <cell r="D121">
            <v>919</v>
          </cell>
          <cell r="E121">
            <v>1616</v>
          </cell>
          <cell r="F121">
            <v>222230</v>
          </cell>
        </row>
        <row r="122">
          <cell r="C122" t="str">
            <v>北韩村</v>
          </cell>
          <cell r="D122">
            <v>66</v>
          </cell>
          <cell r="E122">
            <v>165</v>
          </cell>
          <cell r="F122">
            <v>20510</v>
          </cell>
        </row>
        <row r="123">
          <cell r="C123" t="str">
            <v>扯拽沟</v>
          </cell>
          <cell r="D123">
            <v>57</v>
          </cell>
          <cell r="E123">
            <v>128</v>
          </cell>
          <cell r="F123">
            <v>16340</v>
          </cell>
        </row>
        <row r="124">
          <cell r="C124" t="str">
            <v>东夹山</v>
          </cell>
          <cell r="D124">
            <v>47</v>
          </cell>
          <cell r="E124">
            <v>73</v>
          </cell>
          <cell r="F124">
            <v>12390</v>
          </cell>
        </row>
        <row r="125">
          <cell r="C125" t="str">
            <v>顾家营</v>
          </cell>
          <cell r="D125">
            <v>22</v>
          </cell>
          <cell r="E125">
            <v>45</v>
          </cell>
          <cell r="F125">
            <v>6320</v>
          </cell>
        </row>
        <row r="126">
          <cell r="C126" t="str">
            <v>后堡子</v>
          </cell>
          <cell r="D126">
            <v>26</v>
          </cell>
          <cell r="E126">
            <v>40</v>
          </cell>
          <cell r="F126">
            <v>6160</v>
          </cell>
        </row>
        <row r="127">
          <cell r="C127" t="str">
            <v>龙虎寺</v>
          </cell>
          <cell r="D127">
            <v>41</v>
          </cell>
          <cell r="E127">
            <v>82</v>
          </cell>
          <cell r="F127">
            <v>11890</v>
          </cell>
        </row>
        <row r="128">
          <cell r="C128" t="str">
            <v>南韩村</v>
          </cell>
          <cell r="D128">
            <v>14</v>
          </cell>
          <cell r="E128">
            <v>32</v>
          </cell>
          <cell r="F128">
            <v>4220</v>
          </cell>
        </row>
        <row r="129">
          <cell r="C129" t="str">
            <v>水泉</v>
          </cell>
          <cell r="D129">
            <v>9</v>
          </cell>
          <cell r="E129">
            <v>16</v>
          </cell>
          <cell r="F129">
            <v>2430</v>
          </cell>
        </row>
        <row r="130">
          <cell r="C130" t="str">
            <v>西夹山</v>
          </cell>
          <cell r="D130">
            <v>6</v>
          </cell>
          <cell r="E130">
            <v>8</v>
          </cell>
          <cell r="F130">
            <v>1530</v>
          </cell>
        </row>
        <row r="131">
          <cell r="C131" t="str">
            <v>香炉屯</v>
          </cell>
          <cell r="D131">
            <v>34</v>
          </cell>
          <cell r="E131">
            <v>61</v>
          </cell>
          <cell r="F131">
            <v>9480</v>
          </cell>
        </row>
        <row r="132">
          <cell r="C132" t="str">
            <v>小西庄</v>
          </cell>
          <cell r="D132">
            <v>30</v>
          </cell>
          <cell r="E132">
            <v>65</v>
          </cell>
          <cell r="F132">
            <v>8700</v>
          </cell>
        </row>
        <row r="133">
          <cell r="C133" t="str">
            <v>沿村</v>
          </cell>
          <cell r="D133">
            <v>41</v>
          </cell>
          <cell r="E133">
            <v>97</v>
          </cell>
          <cell r="F133">
            <v>13140</v>
          </cell>
        </row>
        <row r="134">
          <cell r="C134" t="str">
            <v>张家村</v>
          </cell>
          <cell r="D134">
            <v>13</v>
          </cell>
          <cell r="E134">
            <v>25</v>
          </cell>
          <cell r="F134">
            <v>3580</v>
          </cell>
        </row>
        <row r="135">
          <cell r="C135" t="str">
            <v>辛庄</v>
          </cell>
          <cell r="D135">
            <v>53</v>
          </cell>
          <cell r="E135">
            <v>129</v>
          </cell>
          <cell r="F135">
            <v>16840</v>
          </cell>
        </row>
        <row r="136">
          <cell r="C136" t="str">
            <v>水云乡</v>
          </cell>
          <cell r="D136">
            <v>10</v>
          </cell>
          <cell r="E136">
            <v>18</v>
          </cell>
          <cell r="F136">
            <v>2570</v>
          </cell>
        </row>
        <row r="137">
          <cell r="C137" t="str">
            <v>东关</v>
          </cell>
          <cell r="D137">
            <v>2</v>
          </cell>
          <cell r="E137">
            <v>2</v>
          </cell>
          <cell r="F137">
            <v>400</v>
          </cell>
        </row>
        <row r="138">
          <cell r="C138" t="str">
            <v>小北关</v>
          </cell>
          <cell r="D138">
            <v>5</v>
          </cell>
          <cell r="E138">
            <v>8</v>
          </cell>
          <cell r="F138">
            <v>1320</v>
          </cell>
        </row>
        <row r="139">
          <cell r="C139" t="str">
            <v>大北关</v>
          </cell>
          <cell r="D139">
            <v>3</v>
          </cell>
          <cell r="E139">
            <v>7</v>
          </cell>
          <cell r="F139">
            <v>910</v>
          </cell>
        </row>
        <row r="140">
          <cell r="C140" t="str">
            <v>城里</v>
          </cell>
          <cell r="D140">
            <v>19</v>
          </cell>
          <cell r="E140">
            <v>33</v>
          </cell>
          <cell r="F140">
            <v>4660</v>
          </cell>
        </row>
        <row r="141">
          <cell r="C141" t="str">
            <v>南关</v>
          </cell>
          <cell r="D141">
            <v>20</v>
          </cell>
          <cell r="E141">
            <v>31</v>
          </cell>
          <cell r="F141">
            <v>5340</v>
          </cell>
        </row>
        <row r="142">
          <cell r="C142" t="str">
            <v>太平关</v>
          </cell>
          <cell r="D142">
            <v>4</v>
          </cell>
          <cell r="E142">
            <v>4</v>
          </cell>
          <cell r="F142">
            <v>850</v>
          </cell>
        </row>
        <row r="143">
          <cell r="C143" t="str">
            <v>新街</v>
          </cell>
          <cell r="D143">
            <v>3</v>
          </cell>
          <cell r="E143">
            <v>4</v>
          </cell>
          <cell r="F143">
            <v>790</v>
          </cell>
        </row>
        <row r="144">
          <cell r="C144" t="str">
            <v>西关</v>
          </cell>
          <cell r="D144">
            <v>8</v>
          </cell>
          <cell r="E144">
            <v>14</v>
          </cell>
          <cell r="F144">
            <v>1890</v>
          </cell>
        </row>
        <row r="145">
          <cell r="C145">
            <v>23</v>
          </cell>
          <cell r="D145">
            <v>533</v>
          </cell>
          <cell r="E145">
            <v>1087</v>
          </cell>
          <cell r="F145">
            <v>152260</v>
          </cell>
        </row>
        <row r="146">
          <cell r="C146" t="str">
            <v>坡水</v>
          </cell>
          <cell r="D146">
            <v>28</v>
          </cell>
          <cell r="E146">
            <v>50</v>
          </cell>
          <cell r="F146">
            <v>7830</v>
          </cell>
        </row>
        <row r="147">
          <cell r="C147" t="str">
            <v>张家铺</v>
          </cell>
          <cell r="D147">
            <v>31</v>
          </cell>
          <cell r="E147">
            <v>32</v>
          </cell>
          <cell r="F147">
            <v>6240</v>
          </cell>
        </row>
        <row r="148">
          <cell r="C148" t="str">
            <v>石片</v>
          </cell>
          <cell r="D148">
            <v>20</v>
          </cell>
          <cell r="E148">
            <v>35</v>
          </cell>
          <cell r="F148">
            <v>5050</v>
          </cell>
        </row>
        <row r="149">
          <cell r="C149" t="str">
            <v>马圈沟门</v>
          </cell>
          <cell r="D149">
            <v>35</v>
          </cell>
          <cell r="E149">
            <v>60</v>
          </cell>
          <cell r="F149">
            <v>9200</v>
          </cell>
        </row>
        <row r="150">
          <cell r="C150" t="str">
            <v>团圆</v>
          </cell>
          <cell r="D150">
            <v>119</v>
          </cell>
          <cell r="E150">
            <v>271</v>
          </cell>
          <cell r="F150">
            <v>35180</v>
          </cell>
        </row>
        <row r="151">
          <cell r="C151" t="str">
            <v>黑石沟</v>
          </cell>
          <cell r="D151">
            <v>31</v>
          </cell>
          <cell r="E151">
            <v>70</v>
          </cell>
          <cell r="F151">
            <v>9460</v>
          </cell>
        </row>
        <row r="152">
          <cell r="C152" t="str">
            <v>伊家铺</v>
          </cell>
          <cell r="D152">
            <v>11</v>
          </cell>
          <cell r="E152">
            <v>19</v>
          </cell>
          <cell r="F152">
            <v>3120</v>
          </cell>
        </row>
        <row r="153">
          <cell r="C153" t="str">
            <v>四角台</v>
          </cell>
          <cell r="D153">
            <v>35</v>
          </cell>
          <cell r="E153">
            <v>103</v>
          </cell>
          <cell r="F153">
            <v>11470</v>
          </cell>
        </row>
        <row r="154">
          <cell r="C154" t="str">
            <v>郑漕沟</v>
          </cell>
          <cell r="D154">
            <v>26</v>
          </cell>
          <cell r="E154">
            <v>53</v>
          </cell>
          <cell r="F154">
            <v>7030</v>
          </cell>
        </row>
        <row r="155">
          <cell r="C155" t="str">
            <v>水石塘</v>
          </cell>
          <cell r="D155">
            <v>72</v>
          </cell>
          <cell r="E155">
            <v>109</v>
          </cell>
          <cell r="F155">
            <v>17680</v>
          </cell>
        </row>
        <row r="156">
          <cell r="C156" t="str">
            <v>留家庄</v>
          </cell>
          <cell r="D156">
            <v>158</v>
          </cell>
          <cell r="E156">
            <v>292</v>
          </cell>
          <cell r="F156">
            <v>43760</v>
          </cell>
        </row>
        <row r="157">
          <cell r="C157" t="str">
            <v>烧车</v>
          </cell>
          <cell r="D157">
            <v>65</v>
          </cell>
          <cell r="E157">
            <v>117</v>
          </cell>
          <cell r="F157">
            <v>17080</v>
          </cell>
        </row>
        <row r="158">
          <cell r="C158">
            <v>12</v>
          </cell>
          <cell r="D158">
            <v>631</v>
          </cell>
          <cell r="E158">
            <v>1211</v>
          </cell>
          <cell r="F158">
            <v>173100</v>
          </cell>
        </row>
        <row r="159">
          <cell r="C159" t="str">
            <v>谢台</v>
          </cell>
          <cell r="D159">
            <v>83</v>
          </cell>
          <cell r="E159">
            <v>135</v>
          </cell>
          <cell r="F159">
            <v>21530</v>
          </cell>
        </row>
        <row r="160">
          <cell r="C160" t="str">
            <v>黄柏寺</v>
          </cell>
          <cell r="D160">
            <v>49</v>
          </cell>
          <cell r="E160">
            <v>112</v>
          </cell>
          <cell r="F160">
            <v>14970</v>
          </cell>
        </row>
        <row r="161">
          <cell r="C161" t="str">
            <v>范庄旺</v>
          </cell>
          <cell r="D161">
            <v>133</v>
          </cell>
          <cell r="E161">
            <v>294</v>
          </cell>
          <cell r="F161">
            <v>38940</v>
          </cell>
        </row>
        <row r="162">
          <cell r="C162" t="str">
            <v>向阳会</v>
          </cell>
          <cell r="D162">
            <v>123</v>
          </cell>
          <cell r="E162">
            <v>244</v>
          </cell>
          <cell r="F162">
            <v>34840</v>
          </cell>
        </row>
        <row r="163">
          <cell r="C163" t="str">
            <v>南马庄</v>
          </cell>
          <cell r="D163">
            <v>212</v>
          </cell>
          <cell r="E163">
            <v>378</v>
          </cell>
          <cell r="F163">
            <v>56890</v>
          </cell>
        </row>
        <row r="164">
          <cell r="C164" t="str">
            <v>范台</v>
          </cell>
          <cell r="D164">
            <v>92</v>
          </cell>
          <cell r="E164">
            <v>290</v>
          </cell>
          <cell r="F164">
            <v>31720</v>
          </cell>
        </row>
        <row r="165">
          <cell r="C165" t="str">
            <v>小关城</v>
          </cell>
          <cell r="D165">
            <v>126</v>
          </cell>
          <cell r="E165">
            <v>216</v>
          </cell>
          <cell r="F165">
            <v>32600</v>
          </cell>
        </row>
        <row r="166">
          <cell r="C166" t="str">
            <v>桑树堰</v>
          </cell>
          <cell r="D166">
            <v>44</v>
          </cell>
          <cell r="E166">
            <v>108</v>
          </cell>
          <cell r="F166">
            <v>14210</v>
          </cell>
        </row>
        <row r="167">
          <cell r="C167" t="str">
            <v>焦树庄</v>
          </cell>
          <cell r="D167">
            <v>84</v>
          </cell>
          <cell r="E167">
            <v>186</v>
          </cell>
          <cell r="F167">
            <v>25290</v>
          </cell>
        </row>
        <row r="168">
          <cell r="C168" t="str">
            <v>古道</v>
          </cell>
          <cell r="D168">
            <v>73</v>
          </cell>
          <cell r="E168">
            <v>120</v>
          </cell>
          <cell r="F168">
            <v>19530</v>
          </cell>
        </row>
        <row r="169">
          <cell r="C169" t="str">
            <v>向阳湾</v>
          </cell>
          <cell r="D169">
            <v>102</v>
          </cell>
          <cell r="E169">
            <v>205</v>
          </cell>
          <cell r="F169">
            <v>28820</v>
          </cell>
        </row>
        <row r="170">
          <cell r="C170" t="str">
            <v>狼牙口</v>
          </cell>
          <cell r="D170">
            <v>243</v>
          </cell>
          <cell r="E170">
            <v>473</v>
          </cell>
          <cell r="F170">
            <v>67900</v>
          </cell>
        </row>
        <row r="171">
          <cell r="C171" t="str">
            <v>望天岭</v>
          </cell>
          <cell r="D171">
            <v>51</v>
          </cell>
          <cell r="E171">
            <v>95</v>
          </cell>
          <cell r="F171">
            <v>15110</v>
          </cell>
        </row>
        <row r="172">
          <cell r="C172" t="str">
            <v>桦木沟</v>
          </cell>
          <cell r="D172">
            <v>58</v>
          </cell>
          <cell r="E172">
            <v>129</v>
          </cell>
          <cell r="F172">
            <v>17790</v>
          </cell>
        </row>
        <row r="173">
          <cell r="C173">
            <v>14</v>
          </cell>
          <cell r="D173">
            <v>1473</v>
          </cell>
          <cell r="E173">
            <v>2985</v>
          </cell>
          <cell r="F173">
            <v>420140</v>
          </cell>
        </row>
        <row r="174">
          <cell r="C174" t="str">
            <v>金家庄</v>
          </cell>
          <cell r="D174">
            <v>20</v>
          </cell>
          <cell r="E174">
            <v>29</v>
          </cell>
          <cell r="F174">
            <v>5460</v>
          </cell>
        </row>
        <row r="175">
          <cell r="C175" t="str">
            <v>曹家庄</v>
          </cell>
          <cell r="D175">
            <v>106</v>
          </cell>
          <cell r="E175">
            <v>233</v>
          </cell>
          <cell r="F175">
            <v>32930</v>
          </cell>
        </row>
        <row r="176">
          <cell r="C176" t="str">
            <v>上沟</v>
          </cell>
          <cell r="D176">
            <v>22</v>
          </cell>
          <cell r="E176">
            <v>43</v>
          </cell>
          <cell r="F176">
            <v>5990</v>
          </cell>
        </row>
        <row r="177">
          <cell r="C177" t="str">
            <v>黑山</v>
          </cell>
          <cell r="D177">
            <v>85</v>
          </cell>
          <cell r="E177">
            <v>193</v>
          </cell>
          <cell r="F177">
            <v>26770</v>
          </cell>
        </row>
        <row r="178">
          <cell r="C178" t="str">
            <v>亚家庄</v>
          </cell>
          <cell r="D178">
            <v>117</v>
          </cell>
          <cell r="E178">
            <v>345</v>
          </cell>
          <cell r="F178">
            <v>41420</v>
          </cell>
        </row>
        <row r="179">
          <cell r="C179" t="str">
            <v>大炉沟</v>
          </cell>
          <cell r="D179">
            <v>50</v>
          </cell>
          <cell r="E179">
            <v>95</v>
          </cell>
          <cell r="F179">
            <v>13700</v>
          </cell>
        </row>
        <row r="180">
          <cell r="C180" t="str">
            <v>宋家庄</v>
          </cell>
          <cell r="D180">
            <v>42</v>
          </cell>
          <cell r="E180">
            <v>120</v>
          </cell>
          <cell r="F180">
            <v>14870</v>
          </cell>
        </row>
        <row r="181">
          <cell r="C181" t="str">
            <v>张家庄</v>
          </cell>
          <cell r="D181">
            <v>51</v>
          </cell>
          <cell r="E181">
            <v>123</v>
          </cell>
          <cell r="F181">
            <v>15730</v>
          </cell>
        </row>
        <row r="182">
          <cell r="C182" t="str">
            <v>朱家庄</v>
          </cell>
          <cell r="D182">
            <v>121</v>
          </cell>
          <cell r="E182">
            <v>294</v>
          </cell>
          <cell r="F182">
            <v>40020</v>
          </cell>
        </row>
        <row r="183">
          <cell r="C183" t="str">
            <v>南屯</v>
          </cell>
          <cell r="D183">
            <v>22</v>
          </cell>
          <cell r="E183">
            <v>36</v>
          </cell>
          <cell r="F183">
            <v>6160</v>
          </cell>
        </row>
        <row r="184">
          <cell r="C184" t="str">
            <v>胡家庄</v>
          </cell>
          <cell r="D184">
            <v>24</v>
          </cell>
          <cell r="E184">
            <v>49</v>
          </cell>
          <cell r="F184">
            <v>7000</v>
          </cell>
        </row>
        <row r="185">
          <cell r="C185" t="str">
            <v>湖海</v>
          </cell>
          <cell r="D185">
            <v>31</v>
          </cell>
          <cell r="E185">
            <v>48</v>
          </cell>
          <cell r="F185">
            <v>7830</v>
          </cell>
        </row>
        <row r="186">
          <cell r="C186" t="str">
            <v>小炉沟</v>
          </cell>
          <cell r="D186">
            <v>35</v>
          </cell>
          <cell r="E186">
            <v>66</v>
          </cell>
          <cell r="F186">
            <v>9840</v>
          </cell>
        </row>
        <row r="187">
          <cell r="C187" t="str">
            <v>马圈</v>
          </cell>
          <cell r="D187">
            <v>134</v>
          </cell>
          <cell r="E187">
            <v>375</v>
          </cell>
          <cell r="F187">
            <v>45740</v>
          </cell>
        </row>
        <row r="188">
          <cell r="C188">
            <v>14</v>
          </cell>
          <cell r="D188">
            <v>860</v>
          </cell>
          <cell r="E188">
            <v>2049</v>
          </cell>
          <cell r="F188">
            <v>273460</v>
          </cell>
        </row>
        <row r="189">
          <cell r="C189" t="str">
            <v>中庄</v>
          </cell>
          <cell r="D189">
            <v>260</v>
          </cell>
          <cell r="E189">
            <v>439</v>
          </cell>
          <cell r="F189">
            <v>66910</v>
          </cell>
        </row>
        <row r="190">
          <cell r="C190" t="str">
            <v>黄郊</v>
          </cell>
          <cell r="D190">
            <v>151</v>
          </cell>
          <cell r="E190">
            <v>372</v>
          </cell>
          <cell r="F190">
            <v>46640</v>
          </cell>
        </row>
        <row r="191">
          <cell r="C191" t="str">
            <v>南阳峪</v>
          </cell>
          <cell r="D191">
            <v>86</v>
          </cell>
          <cell r="E191">
            <v>158</v>
          </cell>
          <cell r="F191">
            <v>23280</v>
          </cell>
        </row>
        <row r="192">
          <cell r="C192" t="str">
            <v>西泉头</v>
          </cell>
          <cell r="D192">
            <v>90</v>
          </cell>
          <cell r="E192">
            <v>164</v>
          </cell>
          <cell r="F192">
            <v>24410</v>
          </cell>
        </row>
        <row r="193">
          <cell r="C193" t="str">
            <v>横山岭</v>
          </cell>
          <cell r="D193">
            <v>31</v>
          </cell>
          <cell r="E193">
            <v>40</v>
          </cell>
          <cell r="F193">
            <v>7310</v>
          </cell>
        </row>
        <row r="194">
          <cell r="C194" t="str">
            <v>上庄</v>
          </cell>
          <cell r="D194">
            <v>212</v>
          </cell>
          <cell r="E194">
            <v>329</v>
          </cell>
          <cell r="F194">
            <v>53080</v>
          </cell>
        </row>
        <row r="195">
          <cell r="C195" t="str">
            <v>峨头</v>
          </cell>
          <cell r="D195">
            <v>72</v>
          </cell>
          <cell r="E195">
            <v>148</v>
          </cell>
          <cell r="F195">
            <v>20840</v>
          </cell>
        </row>
        <row r="196">
          <cell r="C196" t="str">
            <v>沙岭</v>
          </cell>
          <cell r="D196">
            <v>36</v>
          </cell>
          <cell r="E196">
            <v>57</v>
          </cell>
          <cell r="F196">
            <v>8890</v>
          </cell>
        </row>
        <row r="197">
          <cell r="C197" t="str">
            <v>下老芳</v>
          </cell>
          <cell r="D197">
            <v>62</v>
          </cell>
          <cell r="E197">
            <v>160</v>
          </cell>
          <cell r="F197">
            <v>19220</v>
          </cell>
        </row>
        <row r="198">
          <cell r="C198" t="str">
            <v>跃子沟</v>
          </cell>
          <cell r="D198">
            <v>39</v>
          </cell>
          <cell r="E198">
            <v>70</v>
          </cell>
          <cell r="F198">
            <v>10940</v>
          </cell>
        </row>
        <row r="199">
          <cell r="C199" t="str">
            <v>李家黄</v>
          </cell>
          <cell r="D199">
            <v>21</v>
          </cell>
          <cell r="E199">
            <v>41</v>
          </cell>
          <cell r="F199">
            <v>5900</v>
          </cell>
        </row>
        <row r="200">
          <cell r="C200" t="str">
            <v>清风沟</v>
          </cell>
          <cell r="D200">
            <v>78</v>
          </cell>
          <cell r="E200">
            <v>123</v>
          </cell>
          <cell r="F200">
            <v>19950</v>
          </cell>
        </row>
        <row r="201">
          <cell r="C201" t="str">
            <v>万子沟</v>
          </cell>
          <cell r="D201">
            <v>31</v>
          </cell>
          <cell r="E201">
            <v>52</v>
          </cell>
          <cell r="F201">
            <v>8390</v>
          </cell>
        </row>
        <row r="202">
          <cell r="C202" t="str">
            <v>衙庭</v>
          </cell>
          <cell r="D202">
            <v>6</v>
          </cell>
          <cell r="E202">
            <v>7</v>
          </cell>
          <cell r="F202">
            <v>1240</v>
          </cell>
        </row>
        <row r="203">
          <cell r="C203" t="str">
            <v>狮子峪</v>
          </cell>
          <cell r="D203">
            <v>101</v>
          </cell>
          <cell r="E203">
            <v>175</v>
          </cell>
          <cell r="F203">
            <v>25260</v>
          </cell>
        </row>
        <row r="204">
          <cell r="C204" t="str">
            <v>毕家庄</v>
          </cell>
          <cell r="D204">
            <v>85</v>
          </cell>
          <cell r="E204">
            <v>182</v>
          </cell>
          <cell r="F204">
            <v>24930</v>
          </cell>
        </row>
        <row r="205">
          <cell r="C205" t="str">
            <v>东泉头</v>
          </cell>
          <cell r="D205">
            <v>46</v>
          </cell>
          <cell r="E205">
            <v>89</v>
          </cell>
          <cell r="F205">
            <v>12670</v>
          </cell>
        </row>
        <row r="206">
          <cell r="C206" t="str">
            <v>上老芳</v>
          </cell>
          <cell r="D206">
            <v>85</v>
          </cell>
          <cell r="E206">
            <v>183</v>
          </cell>
          <cell r="F206">
            <v>24570</v>
          </cell>
        </row>
        <row r="207">
          <cell r="C207">
            <v>18</v>
          </cell>
          <cell r="D207">
            <v>1492</v>
          </cell>
          <cell r="E207">
            <v>2789</v>
          </cell>
          <cell r="F207">
            <v>404430</v>
          </cell>
        </row>
        <row r="208">
          <cell r="C208" t="str">
            <v>东杏花</v>
          </cell>
          <cell r="D208">
            <v>45</v>
          </cell>
          <cell r="E208">
            <v>69</v>
          </cell>
          <cell r="F208">
            <v>11510</v>
          </cell>
        </row>
        <row r="209">
          <cell r="C209" t="str">
            <v>西杏花</v>
          </cell>
          <cell r="D209">
            <v>26</v>
          </cell>
          <cell r="E209">
            <v>42</v>
          </cell>
          <cell r="F209">
            <v>6890</v>
          </cell>
        </row>
        <row r="210">
          <cell r="C210" t="str">
            <v>榆树台</v>
          </cell>
          <cell r="D210">
            <v>43</v>
          </cell>
          <cell r="E210">
            <v>96</v>
          </cell>
          <cell r="F210">
            <v>13720</v>
          </cell>
        </row>
        <row r="211">
          <cell r="C211" t="str">
            <v>大东沟</v>
          </cell>
          <cell r="D211">
            <v>42</v>
          </cell>
          <cell r="E211">
            <v>66</v>
          </cell>
          <cell r="F211">
            <v>11110</v>
          </cell>
        </row>
        <row r="212">
          <cell r="C212" t="str">
            <v>塔崖驿</v>
          </cell>
          <cell r="D212">
            <v>54</v>
          </cell>
          <cell r="E212">
            <v>99</v>
          </cell>
          <cell r="F212">
            <v>13550</v>
          </cell>
        </row>
        <row r="213">
          <cell r="C213" t="str">
            <v>板铺庄</v>
          </cell>
          <cell r="D213">
            <v>52</v>
          </cell>
          <cell r="E213">
            <v>89</v>
          </cell>
          <cell r="F213">
            <v>13830</v>
          </cell>
        </row>
        <row r="214">
          <cell r="C214" t="str">
            <v>黄岩头</v>
          </cell>
          <cell r="D214">
            <v>18</v>
          </cell>
          <cell r="E214">
            <v>27</v>
          </cell>
          <cell r="F214">
            <v>4560</v>
          </cell>
        </row>
        <row r="215">
          <cell r="C215" t="str">
            <v>北铺</v>
          </cell>
          <cell r="D215">
            <v>69</v>
          </cell>
          <cell r="E215">
            <v>151</v>
          </cell>
          <cell r="F215">
            <v>21830</v>
          </cell>
        </row>
        <row r="216">
          <cell r="C216" t="str">
            <v>卜荷</v>
          </cell>
          <cell r="D216">
            <v>51</v>
          </cell>
          <cell r="E216">
            <v>105</v>
          </cell>
          <cell r="F216">
            <v>14960</v>
          </cell>
        </row>
        <row r="217">
          <cell r="C217" t="str">
            <v>东二道河</v>
          </cell>
          <cell r="D217">
            <v>83</v>
          </cell>
          <cell r="E217">
            <v>161</v>
          </cell>
          <cell r="F217">
            <v>22120</v>
          </cell>
        </row>
        <row r="218">
          <cell r="C218">
            <v>10</v>
          </cell>
          <cell r="D218">
            <v>483</v>
          </cell>
          <cell r="E218">
            <v>905</v>
          </cell>
          <cell r="F218">
            <v>134080</v>
          </cell>
        </row>
        <row r="219">
          <cell r="C219" t="str">
            <v>东辛庄</v>
          </cell>
          <cell r="D219">
            <v>34</v>
          </cell>
          <cell r="E219">
            <v>41</v>
          </cell>
          <cell r="F219">
            <v>8080</v>
          </cell>
        </row>
        <row r="220">
          <cell r="C220" t="str">
            <v>殷家堡</v>
          </cell>
          <cell r="D220">
            <v>71</v>
          </cell>
          <cell r="E220">
            <v>107</v>
          </cell>
          <cell r="F220">
            <v>16640</v>
          </cell>
        </row>
        <row r="221">
          <cell r="C221" t="str">
            <v>银山口</v>
          </cell>
          <cell r="D221">
            <v>128</v>
          </cell>
          <cell r="E221">
            <v>304</v>
          </cell>
          <cell r="F221">
            <v>39340</v>
          </cell>
        </row>
        <row r="222">
          <cell r="C222" t="str">
            <v>鲍家路</v>
          </cell>
          <cell r="D222">
            <v>60</v>
          </cell>
          <cell r="E222">
            <v>96</v>
          </cell>
          <cell r="F222">
            <v>15740</v>
          </cell>
        </row>
        <row r="223">
          <cell r="C223" t="str">
            <v>五十亩地</v>
          </cell>
          <cell r="D223">
            <v>12</v>
          </cell>
          <cell r="E223">
            <v>23</v>
          </cell>
          <cell r="F223">
            <v>3390</v>
          </cell>
        </row>
        <row r="224">
          <cell r="C224" t="str">
            <v>东刘家庄</v>
          </cell>
          <cell r="D224">
            <v>67</v>
          </cell>
          <cell r="E224">
            <v>96</v>
          </cell>
          <cell r="F224">
            <v>17360</v>
          </cell>
        </row>
        <row r="225">
          <cell r="C225" t="str">
            <v>杜家台</v>
          </cell>
          <cell r="D225">
            <v>64</v>
          </cell>
          <cell r="E225">
            <v>87</v>
          </cell>
          <cell r="F225">
            <v>13920</v>
          </cell>
        </row>
        <row r="226">
          <cell r="C226" t="str">
            <v>黄台院</v>
          </cell>
          <cell r="D226">
            <v>80</v>
          </cell>
          <cell r="E226">
            <v>214</v>
          </cell>
          <cell r="F226">
            <v>25460</v>
          </cell>
        </row>
        <row r="227">
          <cell r="C227" t="str">
            <v>冷铺</v>
          </cell>
          <cell r="D227">
            <v>64</v>
          </cell>
          <cell r="E227">
            <v>139</v>
          </cell>
          <cell r="F227">
            <v>17900</v>
          </cell>
        </row>
        <row r="228">
          <cell r="C228" t="str">
            <v>马家屯</v>
          </cell>
          <cell r="D228">
            <v>21</v>
          </cell>
          <cell r="E228">
            <v>34</v>
          </cell>
          <cell r="F228">
            <v>5170</v>
          </cell>
        </row>
        <row r="229">
          <cell r="C229" t="str">
            <v>南赵家庄</v>
          </cell>
          <cell r="D229">
            <v>72</v>
          </cell>
          <cell r="E229">
            <v>118</v>
          </cell>
          <cell r="F229">
            <v>18290</v>
          </cell>
        </row>
        <row r="230">
          <cell r="C230" t="str">
            <v>祁家沟</v>
          </cell>
          <cell r="D230">
            <v>76</v>
          </cell>
          <cell r="E230">
            <v>162</v>
          </cell>
          <cell r="F230">
            <v>23440</v>
          </cell>
        </row>
        <row r="231">
          <cell r="C231" t="str">
            <v>山炮</v>
          </cell>
          <cell r="D231">
            <v>19</v>
          </cell>
          <cell r="E231">
            <v>47</v>
          </cell>
          <cell r="F231">
            <v>6320</v>
          </cell>
        </row>
        <row r="232">
          <cell r="C232" t="str">
            <v>孙家泉</v>
          </cell>
          <cell r="D232">
            <v>51</v>
          </cell>
          <cell r="E232">
            <v>90</v>
          </cell>
          <cell r="F232">
            <v>14210</v>
          </cell>
        </row>
        <row r="233">
          <cell r="C233" t="str">
            <v>王安镇</v>
          </cell>
          <cell r="D233">
            <v>79</v>
          </cell>
          <cell r="E233">
            <v>116</v>
          </cell>
          <cell r="F233">
            <v>19330</v>
          </cell>
        </row>
        <row r="234">
          <cell r="C234" t="str">
            <v>王家庄</v>
          </cell>
          <cell r="D234">
            <v>87</v>
          </cell>
          <cell r="E234">
            <v>149</v>
          </cell>
          <cell r="F234">
            <v>23280</v>
          </cell>
        </row>
        <row r="235">
          <cell r="C235" t="str">
            <v>芦草湾</v>
          </cell>
          <cell r="D235">
            <v>75</v>
          </cell>
          <cell r="E235">
            <v>168</v>
          </cell>
          <cell r="F235">
            <v>21970</v>
          </cell>
        </row>
        <row r="236">
          <cell r="C236" t="str">
            <v>双坨</v>
          </cell>
          <cell r="D236">
            <v>24</v>
          </cell>
          <cell r="E236">
            <v>42</v>
          </cell>
          <cell r="F236">
            <v>6670</v>
          </cell>
        </row>
        <row r="237">
          <cell r="C237" t="str">
            <v>二十亩地</v>
          </cell>
          <cell r="D237">
            <v>35</v>
          </cell>
          <cell r="E237">
            <v>51</v>
          </cell>
          <cell r="F237">
            <v>8040</v>
          </cell>
        </row>
        <row r="238">
          <cell r="C238" t="str">
            <v>闫家庄</v>
          </cell>
          <cell r="D238">
            <v>58</v>
          </cell>
          <cell r="E238">
            <v>93</v>
          </cell>
          <cell r="F238">
            <v>14450</v>
          </cell>
        </row>
        <row r="239">
          <cell r="C239" t="str">
            <v>杏树沟</v>
          </cell>
          <cell r="D239">
            <v>38</v>
          </cell>
          <cell r="E239">
            <v>58</v>
          </cell>
          <cell r="F239">
            <v>9250</v>
          </cell>
        </row>
        <row r="240">
          <cell r="C240">
            <v>21</v>
          </cell>
          <cell r="D240">
            <v>1215</v>
          </cell>
          <cell r="E240">
            <v>2235</v>
          </cell>
          <cell r="F240">
            <v>328250</v>
          </cell>
        </row>
        <row r="241">
          <cell r="C241" t="str">
            <v>大庄</v>
          </cell>
          <cell r="D241">
            <v>88</v>
          </cell>
          <cell r="E241">
            <v>154</v>
          </cell>
          <cell r="F241">
            <v>22590</v>
          </cell>
        </row>
        <row r="242">
          <cell r="C242" t="str">
            <v>小庄</v>
          </cell>
          <cell r="D242">
            <v>123</v>
          </cell>
          <cell r="E242">
            <v>308</v>
          </cell>
          <cell r="F242">
            <v>40150</v>
          </cell>
        </row>
        <row r="243">
          <cell r="C243" t="str">
            <v>邓庄</v>
          </cell>
          <cell r="D243">
            <v>138</v>
          </cell>
          <cell r="E243">
            <v>326</v>
          </cell>
          <cell r="F243">
            <v>43520</v>
          </cell>
        </row>
        <row r="244">
          <cell r="C244" t="str">
            <v>北赵庄</v>
          </cell>
          <cell r="D244">
            <v>72</v>
          </cell>
          <cell r="E244">
            <v>147</v>
          </cell>
          <cell r="F244">
            <v>20400</v>
          </cell>
        </row>
        <row r="245">
          <cell r="C245" t="str">
            <v>马台</v>
          </cell>
          <cell r="D245">
            <v>25</v>
          </cell>
          <cell r="E245">
            <v>44</v>
          </cell>
          <cell r="F245">
            <v>6360</v>
          </cell>
        </row>
        <row r="246">
          <cell r="C246" t="str">
            <v>乌龙沟</v>
          </cell>
          <cell r="D246">
            <v>69</v>
          </cell>
          <cell r="E246">
            <v>138</v>
          </cell>
          <cell r="F246">
            <v>19160</v>
          </cell>
        </row>
        <row r="247">
          <cell r="C247" t="str">
            <v>煤窑</v>
          </cell>
          <cell r="D247">
            <v>31</v>
          </cell>
          <cell r="E247">
            <v>45</v>
          </cell>
          <cell r="F247">
            <v>7310</v>
          </cell>
        </row>
        <row r="248">
          <cell r="C248" t="str">
            <v>后庄</v>
          </cell>
          <cell r="D248">
            <v>57</v>
          </cell>
          <cell r="E248">
            <v>122</v>
          </cell>
          <cell r="F248">
            <v>16850</v>
          </cell>
        </row>
        <row r="249">
          <cell r="C249" t="str">
            <v>柱角石</v>
          </cell>
          <cell r="D249">
            <v>32</v>
          </cell>
          <cell r="E249">
            <v>54</v>
          </cell>
          <cell r="F249">
            <v>8180</v>
          </cell>
        </row>
        <row r="250">
          <cell r="C250">
            <v>9</v>
          </cell>
          <cell r="D250">
            <v>635</v>
          </cell>
          <cell r="E250">
            <v>1338</v>
          </cell>
          <cell r="F250">
            <v>184520</v>
          </cell>
        </row>
        <row r="251">
          <cell r="C251" t="str">
            <v>杨家庄</v>
          </cell>
          <cell r="D251">
            <v>8</v>
          </cell>
          <cell r="E251">
            <v>10</v>
          </cell>
          <cell r="F251">
            <v>1730</v>
          </cell>
        </row>
        <row r="252">
          <cell r="C252" t="str">
            <v>兰家庄</v>
          </cell>
          <cell r="D252">
            <v>25</v>
          </cell>
          <cell r="E252">
            <v>46</v>
          </cell>
          <cell r="F252">
            <v>6250</v>
          </cell>
        </row>
        <row r="253">
          <cell r="C253" t="str">
            <v>东张家庄</v>
          </cell>
          <cell r="D253">
            <v>8</v>
          </cell>
          <cell r="E253">
            <v>12</v>
          </cell>
          <cell r="F253">
            <v>1910</v>
          </cell>
        </row>
        <row r="254">
          <cell r="C254" t="str">
            <v>支家庄</v>
          </cell>
          <cell r="D254">
            <v>53</v>
          </cell>
          <cell r="E254">
            <v>83</v>
          </cell>
          <cell r="F254">
            <v>13010</v>
          </cell>
        </row>
        <row r="255">
          <cell r="C255" t="str">
            <v>铁岭</v>
          </cell>
          <cell r="D255">
            <v>15</v>
          </cell>
          <cell r="E255">
            <v>26</v>
          </cell>
          <cell r="F255">
            <v>3940</v>
          </cell>
        </row>
        <row r="256">
          <cell r="C256" t="str">
            <v>高家庄</v>
          </cell>
          <cell r="D256">
            <v>4</v>
          </cell>
          <cell r="E256">
            <v>10</v>
          </cell>
          <cell r="F256">
            <v>1240</v>
          </cell>
        </row>
        <row r="257">
          <cell r="C257" t="str">
            <v>小河</v>
          </cell>
          <cell r="D257">
            <v>29</v>
          </cell>
          <cell r="E257">
            <v>45</v>
          </cell>
          <cell r="F257">
            <v>7540</v>
          </cell>
        </row>
        <row r="258">
          <cell r="C258" t="str">
            <v>周家庄</v>
          </cell>
          <cell r="D258">
            <v>16</v>
          </cell>
          <cell r="E258">
            <v>27</v>
          </cell>
          <cell r="F258">
            <v>4190</v>
          </cell>
        </row>
        <row r="259">
          <cell r="C259" t="str">
            <v>范家庄</v>
          </cell>
          <cell r="D259">
            <v>7</v>
          </cell>
          <cell r="E259">
            <v>8</v>
          </cell>
          <cell r="F259">
            <v>1640</v>
          </cell>
        </row>
        <row r="260">
          <cell r="C260" t="str">
            <v>牛家沟掌</v>
          </cell>
          <cell r="D260">
            <v>15</v>
          </cell>
          <cell r="E260">
            <v>20</v>
          </cell>
          <cell r="F260">
            <v>3850</v>
          </cell>
        </row>
        <row r="261">
          <cell r="C261" t="str">
            <v>仝川</v>
          </cell>
          <cell r="D261">
            <v>22</v>
          </cell>
          <cell r="E261">
            <v>77</v>
          </cell>
          <cell r="F261">
            <v>7650</v>
          </cell>
        </row>
        <row r="262">
          <cell r="C262" t="str">
            <v>天桥</v>
          </cell>
          <cell r="D262">
            <v>21</v>
          </cell>
          <cell r="E262">
            <v>29</v>
          </cell>
          <cell r="F262">
            <v>4920</v>
          </cell>
        </row>
        <row r="263">
          <cell r="C263" t="str">
            <v>烟煤洞</v>
          </cell>
          <cell r="D263">
            <v>50</v>
          </cell>
          <cell r="E263">
            <v>73</v>
          </cell>
          <cell r="F263">
            <v>12520</v>
          </cell>
        </row>
        <row r="264">
          <cell r="C264" t="str">
            <v>隋家庄</v>
          </cell>
          <cell r="D264">
            <v>135</v>
          </cell>
          <cell r="E264">
            <v>204</v>
          </cell>
          <cell r="F264">
            <v>34210</v>
          </cell>
        </row>
        <row r="265">
          <cell r="C265" t="str">
            <v>井家滩</v>
          </cell>
          <cell r="D265">
            <v>117</v>
          </cell>
          <cell r="E265">
            <v>233</v>
          </cell>
          <cell r="F265">
            <v>32840</v>
          </cell>
        </row>
        <row r="266">
          <cell r="C266" t="str">
            <v>南李家庄</v>
          </cell>
          <cell r="D266">
            <v>26</v>
          </cell>
          <cell r="E266">
            <v>47</v>
          </cell>
          <cell r="F266">
            <v>6930</v>
          </cell>
        </row>
        <row r="267">
          <cell r="C267" t="str">
            <v>土安</v>
          </cell>
          <cell r="D267">
            <v>111</v>
          </cell>
          <cell r="E267">
            <v>178</v>
          </cell>
          <cell r="F267">
            <v>27530</v>
          </cell>
        </row>
        <row r="268">
          <cell r="C268" t="str">
            <v>三道城</v>
          </cell>
          <cell r="D268">
            <v>79</v>
          </cell>
          <cell r="E268">
            <v>172</v>
          </cell>
          <cell r="F268">
            <v>23920</v>
          </cell>
        </row>
        <row r="269">
          <cell r="C269">
            <v>18</v>
          </cell>
          <cell r="D269">
            <v>741</v>
          </cell>
          <cell r="E269">
            <v>1300</v>
          </cell>
          <cell r="F269">
            <v>195820</v>
          </cell>
        </row>
        <row r="270">
          <cell r="C270" t="str">
            <v>北坛</v>
          </cell>
          <cell r="D270">
            <v>27</v>
          </cell>
          <cell r="E270">
            <v>45</v>
          </cell>
          <cell r="F270">
            <v>6770</v>
          </cell>
        </row>
        <row r="271">
          <cell r="C271" t="str">
            <v>合婚台</v>
          </cell>
          <cell r="D271">
            <v>37</v>
          </cell>
          <cell r="E271">
            <v>58</v>
          </cell>
          <cell r="F271">
            <v>9090</v>
          </cell>
        </row>
        <row r="272">
          <cell r="C272" t="str">
            <v>黄土岭</v>
          </cell>
          <cell r="D272">
            <v>30</v>
          </cell>
          <cell r="E272">
            <v>73</v>
          </cell>
          <cell r="F272">
            <v>8670</v>
          </cell>
        </row>
        <row r="273">
          <cell r="C273" t="str">
            <v>吉河</v>
          </cell>
          <cell r="D273">
            <v>59</v>
          </cell>
          <cell r="E273">
            <v>97</v>
          </cell>
          <cell r="F273">
            <v>14620</v>
          </cell>
        </row>
        <row r="274">
          <cell r="C274" t="str">
            <v>南道神</v>
          </cell>
          <cell r="D274">
            <v>103</v>
          </cell>
          <cell r="E274">
            <v>271</v>
          </cell>
          <cell r="F274">
            <v>29970</v>
          </cell>
        </row>
        <row r="275">
          <cell r="C275" t="str">
            <v>南沟</v>
          </cell>
          <cell r="D275">
            <v>36</v>
          </cell>
          <cell r="E275">
            <v>61</v>
          </cell>
          <cell r="F275">
            <v>8900</v>
          </cell>
        </row>
        <row r="276">
          <cell r="C276" t="str">
            <v>碾盘</v>
          </cell>
          <cell r="D276">
            <v>41</v>
          </cell>
          <cell r="E276">
            <v>66</v>
          </cell>
          <cell r="F276">
            <v>10250</v>
          </cell>
        </row>
        <row r="277">
          <cell r="C277" t="str">
            <v>牛栏</v>
          </cell>
          <cell r="D277">
            <v>42</v>
          </cell>
          <cell r="E277">
            <v>73</v>
          </cell>
          <cell r="F277">
            <v>10340</v>
          </cell>
        </row>
        <row r="278">
          <cell r="C278" t="str">
            <v>上铺</v>
          </cell>
          <cell r="D278">
            <v>13</v>
          </cell>
          <cell r="E278">
            <v>26</v>
          </cell>
          <cell r="F278">
            <v>3520</v>
          </cell>
        </row>
        <row r="279">
          <cell r="C279" t="str">
            <v>上下台</v>
          </cell>
          <cell r="D279">
            <v>37</v>
          </cell>
          <cell r="E279">
            <v>56</v>
          </cell>
          <cell r="F279">
            <v>9360</v>
          </cell>
        </row>
        <row r="280">
          <cell r="C280" t="str">
            <v>司格庄</v>
          </cell>
          <cell r="D280">
            <v>45</v>
          </cell>
          <cell r="E280">
            <v>74</v>
          </cell>
          <cell r="F280">
            <v>10560</v>
          </cell>
        </row>
        <row r="281">
          <cell r="C281" t="str">
            <v>松树台</v>
          </cell>
          <cell r="D281">
            <v>88</v>
          </cell>
          <cell r="E281">
            <v>157</v>
          </cell>
          <cell r="F281">
            <v>22010</v>
          </cell>
        </row>
        <row r="282">
          <cell r="C282" t="str">
            <v>杏树台</v>
          </cell>
          <cell r="D282">
            <v>21</v>
          </cell>
          <cell r="E282">
            <v>38</v>
          </cell>
          <cell r="F282">
            <v>5230</v>
          </cell>
        </row>
        <row r="283">
          <cell r="C283" t="str">
            <v>雁宿崖</v>
          </cell>
          <cell r="D283">
            <v>14</v>
          </cell>
          <cell r="E283">
            <v>27</v>
          </cell>
          <cell r="F283">
            <v>3570</v>
          </cell>
        </row>
        <row r="284">
          <cell r="C284" t="str">
            <v>银坊</v>
          </cell>
          <cell r="D284">
            <v>91</v>
          </cell>
          <cell r="E284">
            <v>150</v>
          </cell>
          <cell r="F284">
            <v>22760</v>
          </cell>
        </row>
        <row r="285">
          <cell r="C285" t="str">
            <v>银炉台</v>
          </cell>
          <cell r="D285">
            <v>22</v>
          </cell>
          <cell r="E285">
            <v>37</v>
          </cell>
          <cell r="F285">
            <v>5650</v>
          </cell>
        </row>
        <row r="286">
          <cell r="C286" t="str">
            <v>营尔</v>
          </cell>
          <cell r="D286">
            <v>33</v>
          </cell>
          <cell r="E286">
            <v>49</v>
          </cell>
          <cell r="F286">
            <v>7690</v>
          </cell>
        </row>
        <row r="287">
          <cell r="C287" t="str">
            <v>玉皇庵</v>
          </cell>
          <cell r="D287">
            <v>12</v>
          </cell>
          <cell r="E287">
            <v>22</v>
          </cell>
          <cell r="F287">
            <v>3000</v>
          </cell>
        </row>
        <row r="288">
          <cell r="C288" t="str">
            <v>玉皇沟</v>
          </cell>
          <cell r="D288">
            <v>43</v>
          </cell>
          <cell r="E288">
            <v>58</v>
          </cell>
          <cell r="F288">
            <v>10070</v>
          </cell>
        </row>
        <row r="289">
          <cell r="C289" t="str">
            <v>张家坟</v>
          </cell>
          <cell r="D289">
            <v>101</v>
          </cell>
          <cell r="E289">
            <v>187</v>
          </cell>
          <cell r="F289">
            <v>25290</v>
          </cell>
        </row>
        <row r="290">
          <cell r="C290" t="str">
            <v>长祥沟</v>
          </cell>
          <cell r="D290">
            <v>75</v>
          </cell>
          <cell r="E290">
            <v>127</v>
          </cell>
          <cell r="F290">
            <v>18880</v>
          </cell>
        </row>
        <row r="291">
          <cell r="C291">
            <v>21</v>
          </cell>
          <cell r="D291">
            <v>970</v>
          </cell>
          <cell r="E291">
            <v>1752</v>
          </cell>
          <cell r="F291">
            <v>246200</v>
          </cell>
        </row>
        <row r="292">
          <cell r="C292" t="str">
            <v>大石槽</v>
          </cell>
          <cell r="D292">
            <v>50</v>
          </cell>
          <cell r="E292">
            <v>92</v>
          </cell>
          <cell r="F292">
            <v>12280</v>
          </cell>
        </row>
        <row r="293">
          <cell r="C293" t="str">
            <v>大台峨</v>
          </cell>
          <cell r="D293">
            <v>46</v>
          </cell>
          <cell r="E293">
            <v>76</v>
          </cell>
          <cell r="F293">
            <v>11150</v>
          </cell>
        </row>
        <row r="294">
          <cell r="C294" t="str">
            <v>独山城</v>
          </cell>
          <cell r="D294">
            <v>18</v>
          </cell>
          <cell r="E294">
            <v>34</v>
          </cell>
          <cell r="F294">
            <v>4590</v>
          </cell>
        </row>
        <row r="295">
          <cell r="C295" t="str">
            <v>井子会</v>
          </cell>
          <cell r="D295">
            <v>47</v>
          </cell>
          <cell r="E295">
            <v>75</v>
          </cell>
          <cell r="F295">
            <v>11370</v>
          </cell>
        </row>
        <row r="296">
          <cell r="C296" t="str">
            <v>柳沟</v>
          </cell>
          <cell r="D296">
            <v>59</v>
          </cell>
          <cell r="E296">
            <v>103</v>
          </cell>
          <cell r="F296">
            <v>15610</v>
          </cell>
        </row>
        <row r="297">
          <cell r="C297" t="str">
            <v>龙家庄</v>
          </cell>
          <cell r="D297">
            <v>40</v>
          </cell>
          <cell r="E297">
            <v>71</v>
          </cell>
          <cell r="F297">
            <v>9790</v>
          </cell>
        </row>
        <row r="298">
          <cell r="C298" t="str">
            <v>龙门</v>
          </cell>
          <cell r="D298">
            <v>16</v>
          </cell>
          <cell r="E298">
            <v>44</v>
          </cell>
          <cell r="F298">
            <v>5020</v>
          </cell>
        </row>
        <row r="299">
          <cell r="C299" t="str">
            <v>祁家峪</v>
          </cell>
          <cell r="D299">
            <v>26</v>
          </cell>
          <cell r="E299">
            <v>39</v>
          </cell>
          <cell r="F299">
            <v>6170</v>
          </cell>
        </row>
        <row r="300">
          <cell r="C300" t="str">
            <v>泉塘</v>
          </cell>
          <cell r="D300">
            <v>47</v>
          </cell>
          <cell r="E300">
            <v>78</v>
          </cell>
          <cell r="F300">
            <v>11240</v>
          </cell>
        </row>
        <row r="301">
          <cell r="C301" t="str">
            <v>水堡</v>
          </cell>
          <cell r="D301">
            <v>28</v>
          </cell>
          <cell r="E301">
            <v>57</v>
          </cell>
          <cell r="F301">
            <v>7710</v>
          </cell>
        </row>
        <row r="302">
          <cell r="C302" t="str">
            <v>塔儿</v>
          </cell>
          <cell r="D302">
            <v>23</v>
          </cell>
          <cell r="E302">
            <v>32</v>
          </cell>
          <cell r="F302">
            <v>5660</v>
          </cell>
        </row>
        <row r="303">
          <cell r="C303">
            <v>11</v>
          </cell>
          <cell r="D303">
            <v>400</v>
          </cell>
          <cell r="E303">
            <v>701</v>
          </cell>
          <cell r="F303">
            <v>100590</v>
          </cell>
        </row>
        <row r="304">
          <cell r="C304">
            <v>282</v>
          </cell>
          <cell r="D304">
            <v>15893</v>
          </cell>
          <cell r="E304">
            <v>32271</v>
          </cell>
          <cell r="F304">
            <v>4398615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73</v>
          </cell>
          <cell r="E5">
            <v>138</v>
          </cell>
          <cell r="F5">
            <v>20250</v>
          </cell>
        </row>
        <row r="6">
          <cell r="C6" t="str">
            <v>白石山</v>
          </cell>
          <cell r="D6">
            <v>51</v>
          </cell>
          <cell r="E6">
            <v>110</v>
          </cell>
          <cell r="F6">
            <v>14610</v>
          </cell>
        </row>
        <row r="7">
          <cell r="C7" t="str">
            <v>东龙虎</v>
          </cell>
          <cell r="D7">
            <v>49</v>
          </cell>
          <cell r="E7">
            <v>127</v>
          </cell>
          <cell r="F7">
            <v>15270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123</v>
          </cell>
          <cell r="F11">
            <v>15940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37</v>
          </cell>
          <cell r="E13">
            <v>80</v>
          </cell>
          <cell r="F13">
            <v>10470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29190</v>
          </cell>
        </row>
        <row r="15">
          <cell r="C15" t="str">
            <v>大草滩</v>
          </cell>
          <cell r="D15">
            <v>10</v>
          </cell>
          <cell r="E15">
            <v>17</v>
          </cell>
          <cell r="F15">
            <v>2580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2720</v>
          </cell>
        </row>
        <row r="18">
          <cell r="C18" t="str">
            <v>杨家川</v>
          </cell>
          <cell r="D18">
            <v>49</v>
          </cell>
          <cell r="E18">
            <v>154</v>
          </cell>
          <cell r="F18">
            <v>16600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30</v>
          </cell>
          <cell r="E20">
            <v>69</v>
          </cell>
          <cell r="F20">
            <v>8460</v>
          </cell>
        </row>
        <row r="21">
          <cell r="C21" t="str">
            <v>南石盆</v>
          </cell>
          <cell r="D21">
            <v>44</v>
          </cell>
          <cell r="E21">
            <v>117</v>
          </cell>
          <cell r="F21">
            <v>14120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3990</v>
          </cell>
        </row>
        <row r="23">
          <cell r="C23" t="str">
            <v>灵吉</v>
          </cell>
          <cell r="D23">
            <v>7</v>
          </cell>
          <cell r="E23">
            <v>7</v>
          </cell>
          <cell r="F23">
            <v>1750</v>
          </cell>
        </row>
        <row r="24">
          <cell r="C24" t="str">
            <v>斗军湾</v>
          </cell>
          <cell r="D24">
            <v>56</v>
          </cell>
          <cell r="E24">
            <v>124</v>
          </cell>
          <cell r="F24">
            <v>16670</v>
          </cell>
        </row>
        <row r="25">
          <cell r="C25">
            <v>20</v>
          </cell>
          <cell r="D25">
            <v>771</v>
          </cell>
          <cell r="E25">
            <v>1747</v>
          </cell>
          <cell r="F25">
            <v>224740</v>
          </cell>
        </row>
        <row r="26">
          <cell r="C26" t="str">
            <v>冯村</v>
          </cell>
          <cell r="D26">
            <v>1</v>
          </cell>
          <cell r="E26">
            <v>1</v>
          </cell>
          <cell r="F26">
            <v>300</v>
          </cell>
        </row>
        <row r="27">
          <cell r="C27" t="str">
            <v>麻园</v>
          </cell>
          <cell r="D27">
            <v>2</v>
          </cell>
          <cell r="E27">
            <v>2</v>
          </cell>
          <cell r="F27">
            <v>400</v>
          </cell>
        </row>
        <row r="28">
          <cell r="C28" t="str">
            <v>后泉坊</v>
          </cell>
          <cell r="D28">
            <v>3</v>
          </cell>
          <cell r="E28">
            <v>3</v>
          </cell>
          <cell r="F28">
            <v>650</v>
          </cell>
        </row>
        <row r="29">
          <cell r="C29" t="str">
            <v>前泉坊</v>
          </cell>
          <cell r="D29">
            <v>4</v>
          </cell>
          <cell r="E29">
            <v>4</v>
          </cell>
          <cell r="F29">
            <v>900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29</v>
          </cell>
          <cell r="E31">
            <v>68</v>
          </cell>
          <cell r="F31">
            <v>9060</v>
          </cell>
        </row>
        <row r="32">
          <cell r="C32" t="str">
            <v>甲村</v>
          </cell>
          <cell r="D32">
            <v>55</v>
          </cell>
          <cell r="E32">
            <v>136</v>
          </cell>
          <cell r="F32">
            <v>17040</v>
          </cell>
        </row>
        <row r="33">
          <cell r="C33" t="str">
            <v>北屯</v>
          </cell>
          <cell r="D33">
            <v>29</v>
          </cell>
          <cell r="E33">
            <v>54</v>
          </cell>
          <cell r="F33">
            <v>7650</v>
          </cell>
        </row>
        <row r="34">
          <cell r="C34" t="str">
            <v>三甲</v>
          </cell>
          <cell r="D34">
            <v>102</v>
          </cell>
          <cell r="E34">
            <v>196</v>
          </cell>
          <cell r="F34">
            <v>28410</v>
          </cell>
        </row>
        <row r="35">
          <cell r="C35" t="str">
            <v>王家湾</v>
          </cell>
          <cell r="D35">
            <v>22</v>
          </cell>
          <cell r="E35">
            <v>55</v>
          </cell>
          <cell r="F35">
            <v>6720</v>
          </cell>
        </row>
        <row r="36">
          <cell r="C36" t="str">
            <v>丰乐</v>
          </cell>
          <cell r="D36">
            <v>56</v>
          </cell>
          <cell r="E36">
            <v>116</v>
          </cell>
          <cell r="F36">
            <v>15150</v>
          </cell>
        </row>
        <row r="37">
          <cell r="C37" t="str">
            <v>西神山</v>
          </cell>
          <cell r="D37">
            <v>14</v>
          </cell>
          <cell r="E37">
            <v>17</v>
          </cell>
          <cell r="F37">
            <v>3370</v>
          </cell>
        </row>
        <row r="38">
          <cell r="C38" t="str">
            <v>北台</v>
          </cell>
          <cell r="D38">
            <v>32</v>
          </cell>
          <cell r="E38">
            <v>70</v>
          </cell>
          <cell r="F38">
            <v>9820</v>
          </cell>
        </row>
        <row r="39">
          <cell r="C39" t="str">
            <v>石门</v>
          </cell>
          <cell r="D39">
            <v>6</v>
          </cell>
          <cell r="E39">
            <v>15</v>
          </cell>
          <cell r="F39">
            <v>1960</v>
          </cell>
        </row>
        <row r="40">
          <cell r="C40" t="str">
            <v>曲村</v>
          </cell>
          <cell r="D40">
            <v>22</v>
          </cell>
          <cell r="E40">
            <v>53</v>
          </cell>
          <cell r="F40">
            <v>6890</v>
          </cell>
        </row>
        <row r="41">
          <cell r="C41" t="str">
            <v>东神山</v>
          </cell>
          <cell r="D41">
            <v>10</v>
          </cell>
          <cell r="E41">
            <v>19</v>
          </cell>
          <cell r="F41">
            <v>2760</v>
          </cell>
        </row>
        <row r="42">
          <cell r="C42" t="str">
            <v>杜村</v>
          </cell>
          <cell r="D42">
            <v>39</v>
          </cell>
          <cell r="E42">
            <v>71</v>
          </cell>
          <cell r="F42">
            <v>10530</v>
          </cell>
        </row>
        <row r="43">
          <cell r="C43">
            <v>17</v>
          </cell>
          <cell r="D43">
            <v>432</v>
          </cell>
          <cell r="E43">
            <v>888</v>
          </cell>
          <cell r="F43">
            <v>123040</v>
          </cell>
        </row>
        <row r="44">
          <cell r="C44" t="str">
            <v>白道安</v>
          </cell>
          <cell r="D44">
            <v>62</v>
          </cell>
          <cell r="E44">
            <v>120</v>
          </cell>
          <cell r="F44">
            <v>16820</v>
          </cell>
        </row>
        <row r="45">
          <cell r="C45" t="str">
            <v>北城子</v>
          </cell>
          <cell r="D45">
            <v>63</v>
          </cell>
          <cell r="E45">
            <v>117</v>
          </cell>
          <cell r="F45">
            <v>17010</v>
          </cell>
        </row>
        <row r="46">
          <cell r="C46" t="str">
            <v>北大沟</v>
          </cell>
          <cell r="D46">
            <v>42</v>
          </cell>
          <cell r="E46">
            <v>69</v>
          </cell>
          <cell r="F46">
            <v>10380</v>
          </cell>
        </row>
        <row r="47">
          <cell r="C47" t="str">
            <v>东村</v>
          </cell>
          <cell r="D47">
            <v>16</v>
          </cell>
          <cell r="E47">
            <v>27</v>
          </cell>
          <cell r="F47">
            <v>4440</v>
          </cell>
        </row>
        <row r="48">
          <cell r="C48" t="str">
            <v>高家台</v>
          </cell>
          <cell r="D48">
            <v>22</v>
          </cell>
          <cell r="E48">
            <v>40</v>
          </cell>
          <cell r="F48">
            <v>6170</v>
          </cell>
        </row>
        <row r="49">
          <cell r="C49" t="str">
            <v>葛沟</v>
          </cell>
          <cell r="D49">
            <v>25</v>
          </cell>
          <cell r="E49">
            <v>39</v>
          </cell>
          <cell r="F49">
            <v>6060</v>
          </cell>
        </row>
        <row r="50">
          <cell r="C50" t="str">
            <v>花园</v>
          </cell>
          <cell r="D50">
            <v>31</v>
          </cell>
          <cell r="E50">
            <v>53</v>
          </cell>
          <cell r="F50">
            <v>8480</v>
          </cell>
        </row>
        <row r="51">
          <cell r="C51" t="str">
            <v>教场</v>
          </cell>
          <cell r="D51">
            <v>41</v>
          </cell>
          <cell r="E51">
            <v>61</v>
          </cell>
          <cell r="F51">
            <v>11350</v>
          </cell>
        </row>
        <row r="52">
          <cell r="C52" t="str">
            <v>吕家庄</v>
          </cell>
          <cell r="D52">
            <v>84</v>
          </cell>
          <cell r="E52">
            <v>167</v>
          </cell>
          <cell r="F52">
            <v>23120</v>
          </cell>
        </row>
        <row r="53">
          <cell r="C53" t="str">
            <v>马跑泉</v>
          </cell>
          <cell r="D53">
            <v>36</v>
          </cell>
          <cell r="E53">
            <v>52</v>
          </cell>
          <cell r="F53">
            <v>8890</v>
          </cell>
        </row>
        <row r="54">
          <cell r="C54" t="str">
            <v>南城子</v>
          </cell>
          <cell r="D54">
            <v>34</v>
          </cell>
          <cell r="E54">
            <v>68</v>
          </cell>
          <cell r="F54">
            <v>9710</v>
          </cell>
        </row>
        <row r="55">
          <cell r="C55" t="str">
            <v>南台</v>
          </cell>
          <cell r="D55">
            <v>24</v>
          </cell>
          <cell r="E55">
            <v>55</v>
          </cell>
          <cell r="F55">
            <v>7740</v>
          </cell>
        </row>
        <row r="56">
          <cell r="C56" t="str">
            <v>蒲头</v>
          </cell>
          <cell r="D56">
            <v>82</v>
          </cell>
          <cell r="E56">
            <v>111</v>
          </cell>
          <cell r="F56">
            <v>20260</v>
          </cell>
        </row>
        <row r="57">
          <cell r="C57" t="str">
            <v>泉厂背</v>
          </cell>
          <cell r="D57">
            <v>57</v>
          </cell>
          <cell r="E57">
            <v>120</v>
          </cell>
          <cell r="F57">
            <v>16720</v>
          </cell>
        </row>
        <row r="58">
          <cell r="C58" t="str">
            <v>松树柁</v>
          </cell>
          <cell r="D58">
            <v>52</v>
          </cell>
          <cell r="E58">
            <v>89</v>
          </cell>
          <cell r="F58">
            <v>12630</v>
          </cell>
        </row>
        <row r="59">
          <cell r="C59" t="str">
            <v>五间房</v>
          </cell>
          <cell r="D59">
            <v>40</v>
          </cell>
          <cell r="E59">
            <v>66</v>
          </cell>
          <cell r="F59">
            <v>10290</v>
          </cell>
        </row>
        <row r="60">
          <cell r="C60" t="str">
            <v>五门</v>
          </cell>
          <cell r="D60">
            <v>36</v>
          </cell>
          <cell r="E60">
            <v>54</v>
          </cell>
          <cell r="F60">
            <v>8920</v>
          </cell>
        </row>
        <row r="61">
          <cell r="C61" t="str">
            <v>西村</v>
          </cell>
          <cell r="D61">
            <v>15</v>
          </cell>
          <cell r="E61">
            <v>29</v>
          </cell>
          <cell r="F61">
            <v>4260</v>
          </cell>
        </row>
        <row r="62">
          <cell r="C62" t="str">
            <v>燕窝</v>
          </cell>
          <cell r="D62">
            <v>50</v>
          </cell>
          <cell r="E62">
            <v>95</v>
          </cell>
          <cell r="F62">
            <v>14000</v>
          </cell>
        </row>
        <row r="63">
          <cell r="C63" t="str">
            <v>窑峪口</v>
          </cell>
          <cell r="D63">
            <v>66</v>
          </cell>
          <cell r="E63">
            <v>128</v>
          </cell>
          <cell r="F63">
            <v>17580</v>
          </cell>
        </row>
        <row r="64">
          <cell r="C64">
            <v>20</v>
          </cell>
          <cell r="D64">
            <v>878</v>
          </cell>
          <cell r="E64">
            <v>1560</v>
          </cell>
          <cell r="F64">
            <v>234830</v>
          </cell>
        </row>
        <row r="65">
          <cell r="C65" t="str">
            <v>北石佛</v>
          </cell>
          <cell r="D65">
            <v>193</v>
          </cell>
          <cell r="E65">
            <v>414</v>
          </cell>
          <cell r="F65">
            <v>52950</v>
          </cell>
        </row>
        <row r="66">
          <cell r="C66" t="str">
            <v>东石佛</v>
          </cell>
          <cell r="D66">
            <v>10</v>
          </cell>
          <cell r="E66">
            <v>20</v>
          </cell>
          <cell r="F66">
            <v>2600</v>
          </cell>
        </row>
        <row r="67">
          <cell r="C67" t="str">
            <v>刘家嘴</v>
          </cell>
          <cell r="D67">
            <v>40</v>
          </cell>
          <cell r="E67">
            <v>85</v>
          </cell>
          <cell r="F67">
            <v>10540</v>
          </cell>
        </row>
        <row r="68">
          <cell r="C68" t="str">
            <v>白绸</v>
          </cell>
          <cell r="D68">
            <v>70</v>
          </cell>
          <cell r="E68">
            <v>114</v>
          </cell>
          <cell r="F68">
            <v>17560</v>
          </cell>
        </row>
        <row r="69">
          <cell r="C69" t="str">
            <v>南上屯</v>
          </cell>
          <cell r="D69">
            <v>247</v>
          </cell>
          <cell r="E69">
            <v>418</v>
          </cell>
          <cell r="F69">
            <v>62020</v>
          </cell>
        </row>
        <row r="70">
          <cell r="C70" t="str">
            <v>北上屯</v>
          </cell>
          <cell r="D70">
            <v>53</v>
          </cell>
          <cell r="E70">
            <v>88</v>
          </cell>
          <cell r="F70">
            <v>12850</v>
          </cell>
        </row>
        <row r="71">
          <cell r="C71" t="str">
            <v>赵家井</v>
          </cell>
          <cell r="D71">
            <v>20</v>
          </cell>
          <cell r="E71">
            <v>25</v>
          </cell>
          <cell r="F71">
            <v>4350</v>
          </cell>
        </row>
        <row r="72">
          <cell r="C72" t="str">
            <v>冀家会</v>
          </cell>
          <cell r="D72">
            <v>19</v>
          </cell>
          <cell r="E72">
            <v>45</v>
          </cell>
          <cell r="F72">
            <v>5340</v>
          </cell>
        </row>
        <row r="73">
          <cell r="C73" t="str">
            <v>红泉</v>
          </cell>
          <cell r="D73">
            <v>138</v>
          </cell>
          <cell r="E73">
            <v>305</v>
          </cell>
          <cell r="F73">
            <v>40880</v>
          </cell>
        </row>
        <row r="74">
          <cell r="C74" t="str">
            <v>张家峪</v>
          </cell>
          <cell r="D74">
            <v>79</v>
          </cell>
          <cell r="E74">
            <v>178</v>
          </cell>
          <cell r="F74">
            <v>22710</v>
          </cell>
        </row>
        <row r="75">
          <cell r="C75" t="str">
            <v>西道沟</v>
          </cell>
          <cell r="D75">
            <v>56</v>
          </cell>
          <cell r="E75">
            <v>109</v>
          </cell>
          <cell r="F75">
            <v>15120</v>
          </cell>
        </row>
        <row r="76">
          <cell r="C76" t="str">
            <v>马庄</v>
          </cell>
          <cell r="D76">
            <v>46</v>
          </cell>
          <cell r="E76">
            <v>127</v>
          </cell>
          <cell r="F76">
            <v>13790</v>
          </cell>
        </row>
        <row r="77">
          <cell r="C77" t="str">
            <v>艾河</v>
          </cell>
          <cell r="D77">
            <v>207</v>
          </cell>
          <cell r="E77">
            <v>586</v>
          </cell>
          <cell r="F77">
            <v>67340</v>
          </cell>
        </row>
        <row r="78">
          <cell r="C78" t="str">
            <v>牌坊</v>
          </cell>
          <cell r="D78">
            <v>55</v>
          </cell>
          <cell r="E78">
            <v>109</v>
          </cell>
          <cell r="F78">
            <v>16010</v>
          </cell>
        </row>
        <row r="79">
          <cell r="C79" t="str">
            <v>石道沟</v>
          </cell>
          <cell r="D79">
            <v>178</v>
          </cell>
          <cell r="E79">
            <v>460</v>
          </cell>
          <cell r="F79">
            <v>49280</v>
          </cell>
        </row>
        <row r="80">
          <cell r="C80" t="str">
            <v>南石佛</v>
          </cell>
          <cell r="D80">
            <v>35</v>
          </cell>
          <cell r="E80">
            <v>55</v>
          </cell>
          <cell r="F80">
            <v>9100</v>
          </cell>
        </row>
        <row r="81">
          <cell r="C81">
            <v>16</v>
          </cell>
          <cell r="D81">
            <v>1446</v>
          </cell>
          <cell r="E81">
            <v>3138</v>
          </cell>
          <cell r="F81">
            <v>402440</v>
          </cell>
        </row>
        <row r="82">
          <cell r="C82" t="str">
            <v>北王家湾</v>
          </cell>
          <cell r="D82">
            <v>81</v>
          </cell>
          <cell r="E82">
            <v>194</v>
          </cell>
          <cell r="F82">
            <v>23586</v>
          </cell>
        </row>
        <row r="83">
          <cell r="C83" t="str">
            <v>北梁家庄</v>
          </cell>
          <cell r="D83">
            <v>49</v>
          </cell>
          <cell r="E83">
            <v>93</v>
          </cell>
          <cell r="F83">
            <v>13710</v>
          </cell>
        </row>
        <row r="84">
          <cell r="C84" t="str">
            <v>大道沟</v>
          </cell>
          <cell r="D84">
            <v>69</v>
          </cell>
          <cell r="E84">
            <v>132</v>
          </cell>
          <cell r="F84">
            <v>17250</v>
          </cell>
        </row>
        <row r="85">
          <cell r="C85" t="str">
            <v>东坡</v>
          </cell>
          <cell r="D85">
            <v>81</v>
          </cell>
          <cell r="E85">
            <v>156</v>
          </cell>
          <cell r="F85">
            <v>22450</v>
          </cell>
        </row>
        <row r="86">
          <cell r="C86" t="str">
            <v>北辛庄</v>
          </cell>
          <cell r="D86">
            <v>237</v>
          </cell>
          <cell r="E86">
            <v>694</v>
          </cell>
          <cell r="F86">
            <v>79128</v>
          </cell>
        </row>
        <row r="87">
          <cell r="C87" t="str">
            <v>东团堡</v>
          </cell>
          <cell r="D87">
            <v>270</v>
          </cell>
          <cell r="E87">
            <v>555</v>
          </cell>
          <cell r="F87">
            <v>72250</v>
          </cell>
        </row>
        <row r="88">
          <cell r="C88" t="str">
            <v>红花峪</v>
          </cell>
          <cell r="D88">
            <v>87</v>
          </cell>
          <cell r="E88">
            <v>233</v>
          </cell>
          <cell r="F88">
            <v>28190</v>
          </cell>
        </row>
        <row r="89">
          <cell r="C89" t="str">
            <v>侯家沟</v>
          </cell>
          <cell r="D89">
            <v>78</v>
          </cell>
          <cell r="E89">
            <v>187</v>
          </cell>
          <cell r="F89">
            <v>25656</v>
          </cell>
        </row>
        <row r="90">
          <cell r="C90" t="str">
            <v>箭杆河</v>
          </cell>
          <cell r="D90">
            <v>208</v>
          </cell>
          <cell r="E90">
            <v>586</v>
          </cell>
          <cell r="F90">
            <v>69230</v>
          </cell>
        </row>
        <row r="91">
          <cell r="C91" t="str">
            <v>连巴岭</v>
          </cell>
          <cell r="D91">
            <v>89</v>
          </cell>
          <cell r="E91">
            <v>234</v>
          </cell>
          <cell r="F91">
            <v>28306</v>
          </cell>
        </row>
        <row r="92">
          <cell r="C92" t="str">
            <v>杄树底</v>
          </cell>
          <cell r="D92">
            <v>128</v>
          </cell>
          <cell r="E92">
            <v>271</v>
          </cell>
          <cell r="F92">
            <v>35360</v>
          </cell>
        </row>
        <row r="93">
          <cell r="C93" t="str">
            <v>汤子岭</v>
          </cell>
          <cell r="D93">
            <v>97</v>
          </cell>
          <cell r="E93">
            <v>262</v>
          </cell>
          <cell r="F93">
            <v>23150</v>
          </cell>
        </row>
        <row r="94">
          <cell r="C94" t="str">
            <v>五节崖</v>
          </cell>
          <cell r="D94">
            <v>111</v>
          </cell>
          <cell r="E94">
            <v>218</v>
          </cell>
          <cell r="F94">
            <v>26424</v>
          </cell>
        </row>
        <row r="95">
          <cell r="C95" t="str">
            <v>西团堡</v>
          </cell>
          <cell r="D95">
            <v>141</v>
          </cell>
          <cell r="E95">
            <v>401</v>
          </cell>
          <cell r="F95">
            <v>24362</v>
          </cell>
        </row>
        <row r="96">
          <cell r="C96" t="str">
            <v>卸甲沟</v>
          </cell>
          <cell r="D96">
            <v>27</v>
          </cell>
          <cell r="E96">
            <v>61</v>
          </cell>
          <cell r="F96">
            <v>8260</v>
          </cell>
        </row>
        <row r="97">
          <cell r="C97" t="str">
            <v>杨庄</v>
          </cell>
          <cell r="D97">
            <v>45</v>
          </cell>
          <cell r="E97">
            <v>89</v>
          </cell>
          <cell r="F97">
            <v>13160</v>
          </cell>
        </row>
        <row r="98">
          <cell r="C98" t="str">
            <v>北李庄</v>
          </cell>
          <cell r="D98">
            <v>12</v>
          </cell>
          <cell r="E98">
            <v>16</v>
          </cell>
          <cell r="F98">
            <v>2960</v>
          </cell>
        </row>
        <row r="99">
          <cell r="C99" t="str">
            <v>养老河</v>
          </cell>
          <cell r="D99">
            <v>155</v>
          </cell>
          <cell r="E99">
            <v>488</v>
          </cell>
          <cell r="F99">
            <v>53070</v>
          </cell>
        </row>
        <row r="100">
          <cell r="C100" t="str">
            <v>袁家村</v>
          </cell>
          <cell r="D100">
            <v>47</v>
          </cell>
          <cell r="E100">
            <v>97</v>
          </cell>
          <cell r="F100">
            <v>13600</v>
          </cell>
        </row>
        <row r="101">
          <cell r="C101">
            <v>19</v>
          </cell>
          <cell r="D101">
            <v>2012</v>
          </cell>
          <cell r="E101">
            <v>4967</v>
          </cell>
          <cell r="F101">
            <v>580102</v>
          </cell>
        </row>
        <row r="102">
          <cell r="C102" t="str">
            <v>北坡底</v>
          </cell>
          <cell r="D102">
            <v>31</v>
          </cell>
          <cell r="E102">
            <v>61</v>
          </cell>
          <cell r="F102">
            <v>7700</v>
          </cell>
        </row>
        <row r="103">
          <cell r="C103" t="str">
            <v>东沟</v>
          </cell>
          <cell r="D103">
            <v>17</v>
          </cell>
          <cell r="E103">
            <v>29</v>
          </cell>
          <cell r="F103">
            <v>4180</v>
          </cell>
        </row>
        <row r="104">
          <cell r="C104" t="str">
            <v>北黄土岭</v>
          </cell>
          <cell r="D104">
            <v>23</v>
          </cell>
          <cell r="E104">
            <v>38</v>
          </cell>
          <cell r="F104">
            <v>5800</v>
          </cell>
        </row>
        <row r="105">
          <cell r="C105" t="str">
            <v>金家井</v>
          </cell>
          <cell r="D105">
            <v>136</v>
          </cell>
          <cell r="E105">
            <v>300</v>
          </cell>
          <cell r="F105">
            <v>34810</v>
          </cell>
        </row>
        <row r="106">
          <cell r="C106" t="str">
            <v>梁家庄</v>
          </cell>
          <cell r="D106">
            <v>25</v>
          </cell>
          <cell r="E106">
            <v>48</v>
          </cell>
          <cell r="F106">
            <v>6270</v>
          </cell>
        </row>
        <row r="107">
          <cell r="C107" t="str">
            <v>南坡底</v>
          </cell>
          <cell r="D107">
            <v>50</v>
          </cell>
          <cell r="E107">
            <v>82</v>
          </cell>
          <cell r="F107">
            <v>11480</v>
          </cell>
        </row>
        <row r="108">
          <cell r="C108" t="str">
            <v>北牛栏</v>
          </cell>
          <cell r="D108">
            <v>20</v>
          </cell>
          <cell r="E108">
            <v>34</v>
          </cell>
          <cell r="F108">
            <v>5260</v>
          </cell>
        </row>
        <row r="109">
          <cell r="C109" t="str">
            <v>泉峪</v>
          </cell>
          <cell r="D109">
            <v>77</v>
          </cell>
          <cell r="E109">
            <v>104</v>
          </cell>
          <cell r="F109">
            <v>17780</v>
          </cell>
        </row>
        <row r="110">
          <cell r="C110" t="str">
            <v>十八盘</v>
          </cell>
          <cell r="D110">
            <v>8</v>
          </cell>
          <cell r="E110">
            <v>17</v>
          </cell>
          <cell r="F110">
            <v>2310</v>
          </cell>
        </row>
        <row r="111">
          <cell r="C111" t="str">
            <v>孙家庄</v>
          </cell>
          <cell r="D111">
            <v>34</v>
          </cell>
          <cell r="E111">
            <v>63</v>
          </cell>
          <cell r="F111">
            <v>8410</v>
          </cell>
        </row>
        <row r="112">
          <cell r="C112" t="str">
            <v>谭家庄</v>
          </cell>
          <cell r="D112">
            <v>28</v>
          </cell>
          <cell r="E112">
            <v>44</v>
          </cell>
          <cell r="F112">
            <v>6740</v>
          </cell>
        </row>
        <row r="113">
          <cell r="C113" t="str">
            <v>土巷口</v>
          </cell>
          <cell r="D113">
            <v>32</v>
          </cell>
          <cell r="E113">
            <v>52</v>
          </cell>
          <cell r="F113">
            <v>7500</v>
          </cell>
        </row>
        <row r="114">
          <cell r="C114" t="str">
            <v>王家井</v>
          </cell>
          <cell r="D114">
            <v>80</v>
          </cell>
          <cell r="E114">
            <v>144</v>
          </cell>
          <cell r="F114">
            <v>20210</v>
          </cell>
        </row>
        <row r="115">
          <cell r="C115" t="str">
            <v>窝坨</v>
          </cell>
          <cell r="D115">
            <v>19</v>
          </cell>
          <cell r="E115">
            <v>31</v>
          </cell>
          <cell r="F115">
            <v>4480</v>
          </cell>
        </row>
        <row r="116">
          <cell r="C116" t="str">
            <v>斜山</v>
          </cell>
          <cell r="D116">
            <v>20</v>
          </cell>
          <cell r="E116">
            <v>21</v>
          </cell>
          <cell r="F116">
            <v>4290</v>
          </cell>
        </row>
        <row r="117">
          <cell r="C117" t="str">
            <v>岳家庄</v>
          </cell>
          <cell r="D117">
            <v>74</v>
          </cell>
          <cell r="E117">
            <v>124</v>
          </cell>
          <cell r="F117">
            <v>17150</v>
          </cell>
        </row>
        <row r="118">
          <cell r="C118" t="str">
            <v>寨沟门</v>
          </cell>
          <cell r="D118">
            <v>32</v>
          </cell>
          <cell r="E118">
            <v>65</v>
          </cell>
          <cell r="F118">
            <v>7870</v>
          </cell>
        </row>
        <row r="119">
          <cell r="C119" t="str">
            <v>北张家庄</v>
          </cell>
          <cell r="D119">
            <v>52</v>
          </cell>
          <cell r="E119">
            <v>94</v>
          </cell>
          <cell r="F119">
            <v>13230</v>
          </cell>
        </row>
        <row r="120">
          <cell r="C120" t="str">
            <v>周村</v>
          </cell>
          <cell r="D120">
            <v>161</v>
          </cell>
          <cell r="E120">
            <v>267</v>
          </cell>
          <cell r="F120">
            <v>36890</v>
          </cell>
        </row>
        <row r="121">
          <cell r="C121">
            <v>19</v>
          </cell>
          <cell r="D121">
            <v>919</v>
          </cell>
          <cell r="E121">
            <v>1618</v>
          </cell>
          <cell r="F121">
            <v>222360</v>
          </cell>
        </row>
        <row r="122">
          <cell r="C122" t="str">
            <v>北韩村</v>
          </cell>
          <cell r="D122">
            <v>65</v>
          </cell>
          <cell r="E122">
            <v>163</v>
          </cell>
          <cell r="F122">
            <v>20270</v>
          </cell>
        </row>
        <row r="123">
          <cell r="C123" t="str">
            <v>扯拽沟</v>
          </cell>
          <cell r="D123">
            <v>58</v>
          </cell>
          <cell r="E123">
            <v>129</v>
          </cell>
          <cell r="F123">
            <v>16540</v>
          </cell>
        </row>
        <row r="124">
          <cell r="C124" t="str">
            <v>东夹山</v>
          </cell>
          <cell r="D124">
            <v>47</v>
          </cell>
          <cell r="E124">
            <v>73</v>
          </cell>
          <cell r="F124">
            <v>12390</v>
          </cell>
        </row>
        <row r="125">
          <cell r="C125" t="str">
            <v>顾家营</v>
          </cell>
          <cell r="D125">
            <v>22</v>
          </cell>
          <cell r="E125">
            <v>45</v>
          </cell>
          <cell r="F125">
            <v>6320</v>
          </cell>
        </row>
        <row r="126">
          <cell r="C126" t="str">
            <v>后堡子</v>
          </cell>
          <cell r="D126">
            <v>26</v>
          </cell>
          <cell r="E126">
            <v>40</v>
          </cell>
          <cell r="F126">
            <v>6160</v>
          </cell>
        </row>
        <row r="127">
          <cell r="C127" t="str">
            <v>龙虎寺</v>
          </cell>
          <cell r="D127">
            <v>41</v>
          </cell>
          <cell r="E127">
            <v>82</v>
          </cell>
          <cell r="F127">
            <v>11890</v>
          </cell>
        </row>
        <row r="128">
          <cell r="C128" t="str">
            <v>南韩村</v>
          </cell>
          <cell r="D128">
            <v>14</v>
          </cell>
          <cell r="E128">
            <v>32</v>
          </cell>
          <cell r="F128">
            <v>4220</v>
          </cell>
        </row>
        <row r="129">
          <cell r="C129" t="str">
            <v>水泉</v>
          </cell>
          <cell r="D129">
            <v>9</v>
          </cell>
          <cell r="E129">
            <v>16</v>
          </cell>
          <cell r="F129">
            <v>2430</v>
          </cell>
        </row>
        <row r="130">
          <cell r="C130" t="str">
            <v>西夹山</v>
          </cell>
          <cell r="D130">
            <v>6</v>
          </cell>
          <cell r="E130">
            <v>8</v>
          </cell>
          <cell r="F130">
            <v>1530</v>
          </cell>
        </row>
        <row r="131">
          <cell r="C131" t="str">
            <v>香炉屯</v>
          </cell>
          <cell r="D131">
            <v>34</v>
          </cell>
          <cell r="E131">
            <v>61</v>
          </cell>
          <cell r="F131">
            <v>9480</v>
          </cell>
        </row>
        <row r="132">
          <cell r="C132" t="str">
            <v>小西庄</v>
          </cell>
          <cell r="D132">
            <v>30</v>
          </cell>
          <cell r="E132">
            <v>65</v>
          </cell>
          <cell r="F132">
            <v>8700</v>
          </cell>
        </row>
        <row r="133">
          <cell r="C133" t="str">
            <v>沿村</v>
          </cell>
          <cell r="D133">
            <v>41</v>
          </cell>
          <cell r="E133">
            <v>97</v>
          </cell>
          <cell r="F133">
            <v>13140</v>
          </cell>
        </row>
        <row r="134">
          <cell r="C134" t="str">
            <v>张家村</v>
          </cell>
          <cell r="D134">
            <v>13</v>
          </cell>
          <cell r="E134">
            <v>25</v>
          </cell>
          <cell r="F134">
            <v>3580</v>
          </cell>
        </row>
        <row r="135">
          <cell r="C135" t="str">
            <v>辛庄</v>
          </cell>
          <cell r="D135">
            <v>53</v>
          </cell>
          <cell r="E135">
            <v>129</v>
          </cell>
          <cell r="F135">
            <v>16840</v>
          </cell>
        </row>
        <row r="136">
          <cell r="C136" t="str">
            <v>水云乡</v>
          </cell>
          <cell r="D136">
            <v>10</v>
          </cell>
          <cell r="E136">
            <v>18</v>
          </cell>
          <cell r="F136">
            <v>2570</v>
          </cell>
        </row>
        <row r="137">
          <cell r="C137" t="str">
            <v>东关</v>
          </cell>
          <cell r="D137">
            <v>2</v>
          </cell>
          <cell r="E137">
            <v>2</v>
          </cell>
          <cell r="F137">
            <v>400</v>
          </cell>
        </row>
        <row r="138">
          <cell r="C138" t="str">
            <v>小北关</v>
          </cell>
          <cell r="D138">
            <v>6</v>
          </cell>
          <cell r="E138">
            <v>9</v>
          </cell>
          <cell r="F138">
            <v>1520</v>
          </cell>
        </row>
        <row r="139">
          <cell r="C139" t="str">
            <v>大北关</v>
          </cell>
          <cell r="D139">
            <v>3</v>
          </cell>
          <cell r="E139">
            <v>7</v>
          </cell>
          <cell r="F139">
            <v>910</v>
          </cell>
        </row>
        <row r="140">
          <cell r="C140" t="str">
            <v>城里</v>
          </cell>
          <cell r="D140">
            <v>19</v>
          </cell>
          <cell r="E140">
            <v>33</v>
          </cell>
          <cell r="F140">
            <v>4660</v>
          </cell>
        </row>
        <row r="141">
          <cell r="C141" t="str">
            <v>南关</v>
          </cell>
          <cell r="D141">
            <v>21</v>
          </cell>
          <cell r="E141">
            <v>36</v>
          </cell>
          <cell r="F141">
            <v>5800</v>
          </cell>
        </row>
        <row r="142">
          <cell r="C142" t="str">
            <v>太平关</v>
          </cell>
          <cell r="D142">
            <v>4</v>
          </cell>
          <cell r="E142">
            <v>4</v>
          </cell>
          <cell r="F142">
            <v>850</v>
          </cell>
        </row>
        <row r="143">
          <cell r="C143" t="str">
            <v>新街</v>
          </cell>
          <cell r="D143">
            <v>3</v>
          </cell>
          <cell r="E143">
            <v>4</v>
          </cell>
          <cell r="F143">
            <v>790</v>
          </cell>
        </row>
        <row r="144">
          <cell r="C144" t="str">
            <v>西关</v>
          </cell>
          <cell r="D144">
            <v>8</v>
          </cell>
          <cell r="E144">
            <v>14</v>
          </cell>
          <cell r="F144">
            <v>1890</v>
          </cell>
        </row>
        <row r="145">
          <cell r="C145">
            <v>23</v>
          </cell>
          <cell r="D145">
            <v>535</v>
          </cell>
          <cell r="E145">
            <v>1092</v>
          </cell>
          <cell r="F145">
            <v>152880</v>
          </cell>
        </row>
        <row r="146">
          <cell r="C146" t="str">
            <v>坡水</v>
          </cell>
          <cell r="D146">
            <v>28</v>
          </cell>
          <cell r="E146">
            <v>50</v>
          </cell>
          <cell r="F146">
            <v>7830</v>
          </cell>
        </row>
        <row r="147">
          <cell r="C147" t="str">
            <v>张家铺</v>
          </cell>
          <cell r="D147">
            <v>30</v>
          </cell>
          <cell r="E147">
            <v>31</v>
          </cell>
          <cell r="F147">
            <v>6040</v>
          </cell>
        </row>
        <row r="148">
          <cell r="C148" t="str">
            <v>石片</v>
          </cell>
          <cell r="D148">
            <v>20</v>
          </cell>
          <cell r="E148">
            <v>35</v>
          </cell>
          <cell r="F148">
            <v>5050</v>
          </cell>
        </row>
        <row r="149">
          <cell r="C149" t="str">
            <v>马圈沟门</v>
          </cell>
          <cell r="D149">
            <v>35</v>
          </cell>
          <cell r="E149">
            <v>60</v>
          </cell>
          <cell r="F149">
            <v>9200</v>
          </cell>
        </row>
        <row r="150">
          <cell r="C150" t="str">
            <v>团圆</v>
          </cell>
          <cell r="D150">
            <v>119</v>
          </cell>
          <cell r="E150">
            <v>271</v>
          </cell>
          <cell r="F150">
            <v>35180</v>
          </cell>
        </row>
        <row r="151">
          <cell r="C151" t="str">
            <v>黑石沟</v>
          </cell>
          <cell r="D151">
            <v>31</v>
          </cell>
          <cell r="E151">
            <v>70</v>
          </cell>
          <cell r="F151">
            <v>9460</v>
          </cell>
        </row>
        <row r="152">
          <cell r="C152" t="str">
            <v>伊家铺</v>
          </cell>
          <cell r="D152">
            <v>11</v>
          </cell>
          <cell r="E152">
            <v>19</v>
          </cell>
          <cell r="F152">
            <v>3120</v>
          </cell>
        </row>
        <row r="153">
          <cell r="C153" t="str">
            <v>四角台</v>
          </cell>
          <cell r="D153">
            <v>35</v>
          </cell>
          <cell r="E153">
            <v>103</v>
          </cell>
          <cell r="F153">
            <v>11470</v>
          </cell>
        </row>
        <row r="154">
          <cell r="C154" t="str">
            <v>郑漕沟</v>
          </cell>
          <cell r="D154">
            <v>26</v>
          </cell>
          <cell r="E154">
            <v>52</v>
          </cell>
          <cell r="F154">
            <v>6990</v>
          </cell>
        </row>
        <row r="155">
          <cell r="C155" t="str">
            <v>水石塘</v>
          </cell>
          <cell r="D155">
            <v>72</v>
          </cell>
          <cell r="E155">
            <v>108</v>
          </cell>
          <cell r="F155">
            <v>17640</v>
          </cell>
        </row>
        <row r="156">
          <cell r="C156" t="str">
            <v>留家庄</v>
          </cell>
          <cell r="D156">
            <v>158</v>
          </cell>
          <cell r="E156">
            <v>292</v>
          </cell>
          <cell r="F156">
            <v>43760</v>
          </cell>
        </row>
        <row r="157">
          <cell r="C157" t="str">
            <v>烧车</v>
          </cell>
          <cell r="D157">
            <v>65</v>
          </cell>
          <cell r="E157">
            <v>117</v>
          </cell>
          <cell r="F157">
            <v>17080</v>
          </cell>
        </row>
        <row r="158">
          <cell r="C158">
            <v>12</v>
          </cell>
          <cell r="D158">
            <v>630</v>
          </cell>
          <cell r="E158">
            <v>1208</v>
          </cell>
          <cell r="F158">
            <v>172820</v>
          </cell>
        </row>
        <row r="159">
          <cell r="C159" t="str">
            <v>谢台</v>
          </cell>
          <cell r="D159">
            <v>83</v>
          </cell>
          <cell r="E159">
            <v>134</v>
          </cell>
          <cell r="F159">
            <v>21490</v>
          </cell>
        </row>
        <row r="160">
          <cell r="C160" t="str">
            <v>黄柏寺</v>
          </cell>
          <cell r="D160">
            <v>46</v>
          </cell>
          <cell r="E160">
            <v>109</v>
          </cell>
          <cell r="F160">
            <v>14370</v>
          </cell>
        </row>
        <row r="161">
          <cell r="C161" t="str">
            <v>范庄旺</v>
          </cell>
          <cell r="D161">
            <v>132</v>
          </cell>
          <cell r="E161">
            <v>293</v>
          </cell>
          <cell r="F161">
            <v>38740</v>
          </cell>
        </row>
        <row r="162">
          <cell r="C162" t="str">
            <v>向阳会</v>
          </cell>
          <cell r="D162">
            <v>124</v>
          </cell>
          <cell r="E162">
            <v>243</v>
          </cell>
          <cell r="F162">
            <v>35010</v>
          </cell>
        </row>
        <row r="163">
          <cell r="C163" t="str">
            <v>南马庄</v>
          </cell>
          <cell r="D163">
            <v>213</v>
          </cell>
          <cell r="E163">
            <v>381</v>
          </cell>
          <cell r="F163">
            <v>57320</v>
          </cell>
        </row>
        <row r="164">
          <cell r="C164" t="str">
            <v>范台</v>
          </cell>
          <cell r="D164">
            <v>92</v>
          </cell>
          <cell r="E164">
            <v>290</v>
          </cell>
          <cell r="F164">
            <v>31720</v>
          </cell>
        </row>
        <row r="165">
          <cell r="C165" t="str">
            <v>小关城</v>
          </cell>
          <cell r="D165">
            <v>128</v>
          </cell>
          <cell r="E165">
            <v>217</v>
          </cell>
          <cell r="F165">
            <v>32960</v>
          </cell>
        </row>
        <row r="166">
          <cell r="C166" t="str">
            <v>桑树堰</v>
          </cell>
          <cell r="D166">
            <v>44</v>
          </cell>
          <cell r="E166">
            <v>108</v>
          </cell>
          <cell r="F166">
            <v>14210</v>
          </cell>
        </row>
        <row r="167">
          <cell r="C167" t="str">
            <v>焦树庄</v>
          </cell>
          <cell r="D167">
            <v>84</v>
          </cell>
          <cell r="E167">
            <v>185</v>
          </cell>
          <cell r="F167">
            <v>25290</v>
          </cell>
        </row>
        <row r="168">
          <cell r="C168" t="str">
            <v>古道</v>
          </cell>
          <cell r="D168">
            <v>73</v>
          </cell>
          <cell r="E168">
            <v>120</v>
          </cell>
          <cell r="F168">
            <v>19530</v>
          </cell>
        </row>
        <row r="169">
          <cell r="C169" t="str">
            <v>向阳湾</v>
          </cell>
          <cell r="D169">
            <v>102</v>
          </cell>
          <cell r="E169">
            <v>205</v>
          </cell>
          <cell r="F169">
            <v>28770</v>
          </cell>
        </row>
        <row r="170">
          <cell r="C170" t="str">
            <v>狼牙口</v>
          </cell>
          <cell r="D170">
            <v>243</v>
          </cell>
          <cell r="E170">
            <v>473</v>
          </cell>
          <cell r="F170">
            <v>67900</v>
          </cell>
        </row>
        <row r="171">
          <cell r="C171" t="str">
            <v>望天岭</v>
          </cell>
          <cell r="D171">
            <v>51</v>
          </cell>
          <cell r="E171">
            <v>95</v>
          </cell>
          <cell r="F171">
            <v>15110</v>
          </cell>
        </row>
        <row r="172">
          <cell r="C172" t="str">
            <v>桦木沟</v>
          </cell>
          <cell r="D172">
            <v>58</v>
          </cell>
          <cell r="E172">
            <v>129</v>
          </cell>
          <cell r="F172">
            <v>17790</v>
          </cell>
        </row>
        <row r="173">
          <cell r="C173">
            <v>14</v>
          </cell>
          <cell r="D173">
            <v>1473</v>
          </cell>
          <cell r="E173">
            <v>2982</v>
          </cell>
          <cell r="F173">
            <v>420210</v>
          </cell>
        </row>
        <row r="174">
          <cell r="C174" t="str">
            <v>金家庄</v>
          </cell>
          <cell r="D174">
            <v>20</v>
          </cell>
          <cell r="E174">
            <v>30</v>
          </cell>
          <cell r="F174">
            <v>5400</v>
          </cell>
        </row>
        <row r="175">
          <cell r="C175" t="str">
            <v>曹家庄</v>
          </cell>
          <cell r="D175">
            <v>106</v>
          </cell>
          <cell r="E175">
            <v>232</v>
          </cell>
          <cell r="F175">
            <v>32890</v>
          </cell>
        </row>
        <row r="176">
          <cell r="C176" t="str">
            <v>上沟</v>
          </cell>
          <cell r="D176">
            <v>24</v>
          </cell>
          <cell r="E176">
            <v>49</v>
          </cell>
          <cell r="F176">
            <v>6750</v>
          </cell>
        </row>
        <row r="177">
          <cell r="C177" t="str">
            <v>黑山</v>
          </cell>
          <cell r="D177">
            <v>85</v>
          </cell>
          <cell r="E177">
            <v>192</v>
          </cell>
          <cell r="F177">
            <v>26730</v>
          </cell>
        </row>
        <row r="178">
          <cell r="C178" t="str">
            <v>亚家庄</v>
          </cell>
          <cell r="D178">
            <v>117</v>
          </cell>
          <cell r="E178">
            <v>344</v>
          </cell>
          <cell r="F178">
            <v>41380</v>
          </cell>
        </row>
        <row r="179">
          <cell r="C179" t="str">
            <v>大炉沟</v>
          </cell>
          <cell r="D179">
            <v>50</v>
          </cell>
          <cell r="E179">
            <v>95</v>
          </cell>
          <cell r="F179">
            <v>13700</v>
          </cell>
        </row>
        <row r="180">
          <cell r="C180" t="str">
            <v>宋家庄</v>
          </cell>
          <cell r="D180">
            <v>42</v>
          </cell>
          <cell r="E180">
            <v>119</v>
          </cell>
          <cell r="F180">
            <v>14830</v>
          </cell>
        </row>
        <row r="181">
          <cell r="C181" t="str">
            <v>张家庄</v>
          </cell>
          <cell r="D181">
            <v>51</v>
          </cell>
          <cell r="E181">
            <v>123</v>
          </cell>
          <cell r="F181">
            <v>15730</v>
          </cell>
        </row>
        <row r="182">
          <cell r="C182" t="str">
            <v>朱家庄</v>
          </cell>
          <cell r="D182">
            <v>121</v>
          </cell>
          <cell r="E182">
            <v>294</v>
          </cell>
          <cell r="F182">
            <v>40020</v>
          </cell>
        </row>
        <row r="183">
          <cell r="C183" t="str">
            <v>南屯</v>
          </cell>
          <cell r="D183">
            <v>22</v>
          </cell>
          <cell r="E183">
            <v>36</v>
          </cell>
          <cell r="F183">
            <v>6160</v>
          </cell>
        </row>
        <row r="184">
          <cell r="C184" t="str">
            <v>胡家庄</v>
          </cell>
          <cell r="D184">
            <v>24</v>
          </cell>
          <cell r="E184">
            <v>49</v>
          </cell>
          <cell r="F184">
            <v>7000</v>
          </cell>
        </row>
        <row r="185">
          <cell r="C185" t="str">
            <v>湖海</v>
          </cell>
          <cell r="D185">
            <v>31</v>
          </cell>
          <cell r="E185">
            <v>48</v>
          </cell>
          <cell r="F185">
            <v>7830</v>
          </cell>
        </row>
        <row r="186">
          <cell r="C186" t="str">
            <v>小炉沟</v>
          </cell>
          <cell r="D186">
            <v>35</v>
          </cell>
          <cell r="E186">
            <v>66</v>
          </cell>
          <cell r="F186">
            <v>9840</v>
          </cell>
        </row>
        <row r="187">
          <cell r="C187" t="str">
            <v>马圈</v>
          </cell>
          <cell r="D187">
            <v>134</v>
          </cell>
          <cell r="E187">
            <v>375</v>
          </cell>
          <cell r="F187">
            <v>45740</v>
          </cell>
        </row>
        <row r="188">
          <cell r="C188">
            <v>14</v>
          </cell>
          <cell r="D188">
            <v>862</v>
          </cell>
          <cell r="E188">
            <v>2052</v>
          </cell>
          <cell r="F188">
            <v>274000</v>
          </cell>
        </row>
        <row r="189">
          <cell r="C189" t="str">
            <v>中庄</v>
          </cell>
          <cell r="D189">
            <v>260</v>
          </cell>
          <cell r="E189">
            <v>439</v>
          </cell>
          <cell r="F189">
            <v>66910</v>
          </cell>
        </row>
        <row r="190">
          <cell r="C190" t="str">
            <v>黄郊</v>
          </cell>
          <cell r="D190">
            <v>151</v>
          </cell>
          <cell r="E190">
            <v>371</v>
          </cell>
          <cell r="F190">
            <v>46600</v>
          </cell>
        </row>
        <row r="191">
          <cell r="C191" t="str">
            <v>南阳峪</v>
          </cell>
          <cell r="D191">
            <v>86</v>
          </cell>
          <cell r="E191">
            <v>159</v>
          </cell>
          <cell r="F191">
            <v>23320</v>
          </cell>
        </row>
        <row r="192">
          <cell r="C192" t="str">
            <v>西泉头</v>
          </cell>
          <cell r="D192">
            <v>90</v>
          </cell>
          <cell r="E192">
            <v>164</v>
          </cell>
          <cell r="F192">
            <v>24410</v>
          </cell>
        </row>
        <row r="193">
          <cell r="C193" t="str">
            <v>横山岭</v>
          </cell>
          <cell r="D193">
            <v>32</v>
          </cell>
          <cell r="E193">
            <v>43</v>
          </cell>
          <cell r="F193">
            <v>7640</v>
          </cell>
        </row>
        <row r="194">
          <cell r="C194" t="str">
            <v>上庄</v>
          </cell>
          <cell r="D194">
            <v>212</v>
          </cell>
          <cell r="E194">
            <v>329</v>
          </cell>
          <cell r="F194">
            <v>53080</v>
          </cell>
        </row>
        <row r="195">
          <cell r="C195" t="str">
            <v>峨头</v>
          </cell>
          <cell r="D195">
            <v>72</v>
          </cell>
          <cell r="E195">
            <v>148</v>
          </cell>
          <cell r="F195">
            <v>20840</v>
          </cell>
        </row>
        <row r="196">
          <cell r="C196" t="str">
            <v>沙岭</v>
          </cell>
          <cell r="D196">
            <v>36</v>
          </cell>
          <cell r="E196">
            <v>57</v>
          </cell>
          <cell r="F196">
            <v>8890</v>
          </cell>
        </row>
        <row r="197">
          <cell r="C197" t="str">
            <v>下老芳</v>
          </cell>
          <cell r="D197">
            <v>62</v>
          </cell>
          <cell r="E197">
            <v>160</v>
          </cell>
          <cell r="F197">
            <v>19220</v>
          </cell>
        </row>
        <row r="198">
          <cell r="C198" t="str">
            <v>跃子沟</v>
          </cell>
          <cell r="D198">
            <v>39</v>
          </cell>
          <cell r="E198">
            <v>70</v>
          </cell>
          <cell r="F198">
            <v>10940</v>
          </cell>
        </row>
        <row r="199">
          <cell r="C199" t="str">
            <v>李家黄</v>
          </cell>
          <cell r="D199">
            <v>21</v>
          </cell>
          <cell r="E199">
            <v>41</v>
          </cell>
          <cell r="F199">
            <v>5900</v>
          </cell>
        </row>
        <row r="200">
          <cell r="C200" t="str">
            <v>清风沟</v>
          </cell>
          <cell r="D200">
            <v>78</v>
          </cell>
          <cell r="E200">
            <v>123</v>
          </cell>
          <cell r="F200">
            <v>19950</v>
          </cell>
        </row>
        <row r="201">
          <cell r="C201" t="str">
            <v>万子沟</v>
          </cell>
          <cell r="D201">
            <v>31</v>
          </cell>
          <cell r="E201">
            <v>52</v>
          </cell>
          <cell r="F201">
            <v>8390</v>
          </cell>
        </row>
        <row r="202">
          <cell r="C202" t="str">
            <v>衙庭</v>
          </cell>
          <cell r="D202">
            <v>6</v>
          </cell>
          <cell r="E202">
            <v>7</v>
          </cell>
          <cell r="F202">
            <v>1240</v>
          </cell>
        </row>
        <row r="203">
          <cell r="C203" t="str">
            <v>狮子峪</v>
          </cell>
          <cell r="D203">
            <v>101</v>
          </cell>
          <cell r="E203">
            <v>175</v>
          </cell>
          <cell r="F203">
            <v>25260</v>
          </cell>
        </row>
        <row r="204">
          <cell r="C204" t="str">
            <v>毕家庄</v>
          </cell>
          <cell r="D204">
            <v>86</v>
          </cell>
          <cell r="E204">
            <v>186</v>
          </cell>
          <cell r="F204">
            <v>25300</v>
          </cell>
        </row>
        <row r="205">
          <cell r="C205" t="str">
            <v>东泉头</v>
          </cell>
          <cell r="D205">
            <v>46</v>
          </cell>
          <cell r="E205">
            <v>89</v>
          </cell>
          <cell r="F205">
            <v>12670</v>
          </cell>
        </row>
        <row r="206">
          <cell r="C206" t="str">
            <v>上老芳</v>
          </cell>
          <cell r="D206">
            <v>85</v>
          </cell>
          <cell r="E206">
            <v>183</v>
          </cell>
          <cell r="F206">
            <v>24570</v>
          </cell>
        </row>
        <row r="207">
          <cell r="C207">
            <v>18</v>
          </cell>
          <cell r="D207">
            <v>1494</v>
          </cell>
          <cell r="E207">
            <v>2796</v>
          </cell>
          <cell r="F207">
            <v>405130</v>
          </cell>
        </row>
        <row r="208">
          <cell r="C208" t="str">
            <v>东杏花</v>
          </cell>
          <cell r="D208">
            <v>44</v>
          </cell>
          <cell r="E208">
            <v>68</v>
          </cell>
          <cell r="F208">
            <v>11310</v>
          </cell>
        </row>
        <row r="209">
          <cell r="C209" t="str">
            <v>西杏花</v>
          </cell>
          <cell r="D209">
            <v>26</v>
          </cell>
          <cell r="E209">
            <v>42</v>
          </cell>
          <cell r="F209">
            <v>6890</v>
          </cell>
        </row>
        <row r="210">
          <cell r="C210" t="str">
            <v>榆树台</v>
          </cell>
          <cell r="D210">
            <v>43</v>
          </cell>
          <cell r="E210">
            <v>96</v>
          </cell>
          <cell r="F210">
            <v>13720</v>
          </cell>
        </row>
        <row r="211">
          <cell r="C211" t="str">
            <v>大东沟</v>
          </cell>
          <cell r="D211">
            <v>42</v>
          </cell>
          <cell r="E211">
            <v>66</v>
          </cell>
          <cell r="F211">
            <v>11110</v>
          </cell>
        </row>
        <row r="212">
          <cell r="C212" t="str">
            <v>塔崖驿</v>
          </cell>
          <cell r="D212">
            <v>54</v>
          </cell>
          <cell r="E212">
            <v>99</v>
          </cell>
          <cell r="F212">
            <v>13550</v>
          </cell>
        </row>
        <row r="213">
          <cell r="C213" t="str">
            <v>板铺庄</v>
          </cell>
          <cell r="D213">
            <v>52</v>
          </cell>
          <cell r="E213">
            <v>89</v>
          </cell>
          <cell r="F213">
            <v>13830</v>
          </cell>
        </row>
        <row r="214">
          <cell r="C214" t="str">
            <v>黄岩头</v>
          </cell>
          <cell r="D214">
            <v>18</v>
          </cell>
          <cell r="E214">
            <v>27</v>
          </cell>
          <cell r="F214">
            <v>4560</v>
          </cell>
        </row>
        <row r="215">
          <cell r="C215" t="str">
            <v>北铺</v>
          </cell>
          <cell r="D215">
            <v>69</v>
          </cell>
          <cell r="E215">
            <v>151</v>
          </cell>
          <cell r="F215">
            <v>21830</v>
          </cell>
        </row>
        <row r="216">
          <cell r="C216" t="str">
            <v>卜荷</v>
          </cell>
          <cell r="D216">
            <v>51</v>
          </cell>
          <cell r="E216">
            <v>105</v>
          </cell>
          <cell r="F216">
            <v>14960</v>
          </cell>
        </row>
        <row r="217">
          <cell r="C217" t="str">
            <v>东二道河</v>
          </cell>
          <cell r="D217">
            <v>83</v>
          </cell>
          <cell r="E217">
            <v>161</v>
          </cell>
          <cell r="F217">
            <v>22120</v>
          </cell>
        </row>
        <row r="218">
          <cell r="C218">
            <v>10</v>
          </cell>
          <cell r="D218">
            <v>482</v>
          </cell>
          <cell r="E218">
            <v>904</v>
          </cell>
          <cell r="F218">
            <v>133880</v>
          </cell>
        </row>
        <row r="219">
          <cell r="C219" t="str">
            <v>鲍家路</v>
          </cell>
          <cell r="D219">
            <v>60</v>
          </cell>
          <cell r="E219">
            <v>97</v>
          </cell>
          <cell r="F219">
            <v>15780</v>
          </cell>
        </row>
        <row r="220">
          <cell r="C220" t="str">
            <v>五十亩地</v>
          </cell>
          <cell r="D220">
            <v>12</v>
          </cell>
          <cell r="E220">
            <v>23</v>
          </cell>
          <cell r="F220">
            <v>3390</v>
          </cell>
        </row>
        <row r="221">
          <cell r="C221" t="str">
            <v>东辛庄</v>
          </cell>
          <cell r="D221">
            <v>34</v>
          </cell>
          <cell r="E221">
            <v>41</v>
          </cell>
          <cell r="F221">
            <v>8080</v>
          </cell>
        </row>
        <row r="222">
          <cell r="C222" t="str">
            <v>二十亩地</v>
          </cell>
          <cell r="D222">
            <v>35</v>
          </cell>
          <cell r="E222">
            <v>51</v>
          </cell>
          <cell r="F222">
            <v>8040</v>
          </cell>
        </row>
        <row r="223">
          <cell r="C223" t="str">
            <v>芦草湾</v>
          </cell>
          <cell r="D223">
            <v>75</v>
          </cell>
          <cell r="E223">
            <v>168</v>
          </cell>
          <cell r="F223">
            <v>21970</v>
          </cell>
        </row>
        <row r="224">
          <cell r="C224" t="str">
            <v>山炮</v>
          </cell>
          <cell r="D224">
            <v>19</v>
          </cell>
          <cell r="E224">
            <v>47</v>
          </cell>
          <cell r="F224">
            <v>6320</v>
          </cell>
        </row>
        <row r="225">
          <cell r="C225" t="str">
            <v>双坨</v>
          </cell>
          <cell r="D225">
            <v>24</v>
          </cell>
          <cell r="E225">
            <v>41</v>
          </cell>
          <cell r="F225">
            <v>6630</v>
          </cell>
        </row>
        <row r="226">
          <cell r="C226" t="str">
            <v>闫家庄</v>
          </cell>
          <cell r="D226">
            <v>58</v>
          </cell>
          <cell r="E226">
            <v>95</v>
          </cell>
          <cell r="F226">
            <v>14530</v>
          </cell>
        </row>
        <row r="227">
          <cell r="C227" t="str">
            <v>杏树沟</v>
          </cell>
          <cell r="D227">
            <v>38</v>
          </cell>
          <cell r="E227">
            <v>58</v>
          </cell>
          <cell r="F227">
            <v>9250</v>
          </cell>
        </row>
        <row r="228">
          <cell r="C228" t="str">
            <v>南赵家庄</v>
          </cell>
          <cell r="D228">
            <v>72</v>
          </cell>
          <cell r="E228">
            <v>118</v>
          </cell>
          <cell r="F228">
            <v>18290</v>
          </cell>
        </row>
        <row r="229">
          <cell r="C229" t="str">
            <v>东刘家庄</v>
          </cell>
          <cell r="D229">
            <v>67</v>
          </cell>
          <cell r="E229">
            <v>96</v>
          </cell>
          <cell r="F229">
            <v>17360</v>
          </cell>
        </row>
        <row r="230">
          <cell r="C230" t="str">
            <v>黄台院</v>
          </cell>
          <cell r="D230">
            <v>80</v>
          </cell>
          <cell r="E230">
            <v>214</v>
          </cell>
          <cell r="F230">
            <v>25460</v>
          </cell>
        </row>
        <row r="231">
          <cell r="C231" t="str">
            <v>王安镇</v>
          </cell>
          <cell r="D231">
            <v>79</v>
          </cell>
          <cell r="E231">
            <v>116</v>
          </cell>
          <cell r="F231">
            <v>19330</v>
          </cell>
        </row>
        <row r="232">
          <cell r="C232" t="str">
            <v>祁家沟</v>
          </cell>
          <cell r="D232">
            <v>76</v>
          </cell>
          <cell r="E232">
            <v>162</v>
          </cell>
          <cell r="F232">
            <v>23440</v>
          </cell>
        </row>
        <row r="233">
          <cell r="C233" t="str">
            <v>银山口</v>
          </cell>
          <cell r="D233">
            <v>128</v>
          </cell>
          <cell r="E233">
            <v>303</v>
          </cell>
          <cell r="F233">
            <v>39350</v>
          </cell>
        </row>
        <row r="234">
          <cell r="C234" t="str">
            <v>殷家堡</v>
          </cell>
          <cell r="D234">
            <v>70</v>
          </cell>
          <cell r="E234">
            <v>106</v>
          </cell>
          <cell r="F234">
            <v>16440</v>
          </cell>
        </row>
        <row r="235">
          <cell r="C235" t="str">
            <v>马家屯</v>
          </cell>
          <cell r="D235">
            <v>21</v>
          </cell>
          <cell r="E235">
            <v>34</v>
          </cell>
          <cell r="F235">
            <v>5170</v>
          </cell>
        </row>
        <row r="236">
          <cell r="C236" t="str">
            <v>孙家泉</v>
          </cell>
          <cell r="D236">
            <v>51</v>
          </cell>
          <cell r="E236">
            <v>90</v>
          </cell>
          <cell r="F236">
            <v>14210</v>
          </cell>
        </row>
        <row r="237">
          <cell r="C237" t="str">
            <v>杜家台</v>
          </cell>
          <cell r="D237">
            <v>63</v>
          </cell>
          <cell r="E237">
            <v>86</v>
          </cell>
          <cell r="F237">
            <v>13720</v>
          </cell>
        </row>
        <row r="238">
          <cell r="C238" t="str">
            <v>王家庄</v>
          </cell>
          <cell r="D238">
            <v>72</v>
          </cell>
          <cell r="E238">
            <v>110</v>
          </cell>
          <cell r="F238">
            <v>17470</v>
          </cell>
        </row>
        <row r="239">
          <cell r="C239" t="str">
            <v>冷铺</v>
          </cell>
          <cell r="D239">
            <v>64</v>
          </cell>
          <cell r="E239">
            <v>139</v>
          </cell>
          <cell r="F239">
            <v>17900</v>
          </cell>
        </row>
        <row r="240">
          <cell r="C240">
            <v>21</v>
          </cell>
          <cell r="D240">
            <v>1198</v>
          </cell>
          <cell r="E240">
            <v>2195</v>
          </cell>
          <cell r="F240">
            <v>322130</v>
          </cell>
        </row>
        <row r="241">
          <cell r="C241" t="str">
            <v>大庄</v>
          </cell>
          <cell r="D241">
            <v>88</v>
          </cell>
          <cell r="E241">
            <v>153</v>
          </cell>
          <cell r="F241">
            <v>22550</v>
          </cell>
        </row>
        <row r="242">
          <cell r="C242" t="str">
            <v>小庄</v>
          </cell>
          <cell r="D242">
            <v>123</v>
          </cell>
          <cell r="E242">
            <v>308</v>
          </cell>
          <cell r="F242">
            <v>40150</v>
          </cell>
        </row>
        <row r="243">
          <cell r="C243" t="str">
            <v>邓庄</v>
          </cell>
          <cell r="D243">
            <v>137</v>
          </cell>
          <cell r="E243">
            <v>325</v>
          </cell>
          <cell r="F243">
            <v>43320</v>
          </cell>
        </row>
        <row r="244">
          <cell r="C244" t="str">
            <v>北赵庄</v>
          </cell>
          <cell r="D244">
            <v>73</v>
          </cell>
          <cell r="E244">
            <v>149</v>
          </cell>
          <cell r="F244">
            <v>20740</v>
          </cell>
        </row>
        <row r="245">
          <cell r="C245" t="str">
            <v>马台</v>
          </cell>
          <cell r="D245">
            <v>25</v>
          </cell>
          <cell r="E245">
            <v>44</v>
          </cell>
          <cell r="F245">
            <v>6360</v>
          </cell>
        </row>
        <row r="246">
          <cell r="C246" t="str">
            <v>乌龙沟</v>
          </cell>
          <cell r="D246">
            <v>69</v>
          </cell>
          <cell r="E246">
            <v>138</v>
          </cell>
          <cell r="F246">
            <v>19160</v>
          </cell>
        </row>
        <row r="247">
          <cell r="C247" t="str">
            <v>煤窑</v>
          </cell>
          <cell r="D247">
            <v>31</v>
          </cell>
          <cell r="E247">
            <v>45</v>
          </cell>
          <cell r="F247">
            <v>7310</v>
          </cell>
        </row>
        <row r="248">
          <cell r="C248" t="str">
            <v>后庄</v>
          </cell>
          <cell r="D248">
            <v>57</v>
          </cell>
          <cell r="E248">
            <v>121</v>
          </cell>
          <cell r="F248">
            <v>16810</v>
          </cell>
        </row>
        <row r="249">
          <cell r="C249" t="str">
            <v>柱角石</v>
          </cell>
          <cell r="D249">
            <v>32</v>
          </cell>
          <cell r="E249">
            <v>54</v>
          </cell>
          <cell r="F249">
            <v>8180</v>
          </cell>
        </row>
        <row r="250">
          <cell r="C250">
            <v>9</v>
          </cell>
          <cell r="D250">
            <v>635</v>
          </cell>
          <cell r="E250">
            <v>1337</v>
          </cell>
          <cell r="F250">
            <v>184580</v>
          </cell>
        </row>
        <row r="251">
          <cell r="C251" t="str">
            <v>杨家庄</v>
          </cell>
          <cell r="D251">
            <v>8</v>
          </cell>
          <cell r="E251">
            <v>10</v>
          </cell>
          <cell r="F251">
            <v>1730</v>
          </cell>
        </row>
        <row r="252">
          <cell r="C252" t="str">
            <v>兰家庄</v>
          </cell>
          <cell r="D252">
            <v>25</v>
          </cell>
          <cell r="E252">
            <v>46</v>
          </cell>
          <cell r="F252">
            <v>6250</v>
          </cell>
        </row>
        <row r="253">
          <cell r="C253" t="str">
            <v>东张家庄</v>
          </cell>
          <cell r="D253">
            <v>8</v>
          </cell>
          <cell r="E253">
            <v>12</v>
          </cell>
          <cell r="F253">
            <v>1910</v>
          </cell>
        </row>
        <row r="254">
          <cell r="C254" t="str">
            <v>支家庄</v>
          </cell>
          <cell r="D254">
            <v>52</v>
          </cell>
          <cell r="E254">
            <v>82</v>
          </cell>
          <cell r="F254">
            <v>12760</v>
          </cell>
        </row>
        <row r="255">
          <cell r="C255" t="str">
            <v>铁岭</v>
          </cell>
          <cell r="D255">
            <v>14</v>
          </cell>
          <cell r="E255">
            <v>25</v>
          </cell>
          <cell r="F255">
            <v>3740</v>
          </cell>
        </row>
        <row r="256">
          <cell r="C256" t="str">
            <v>高家庄</v>
          </cell>
          <cell r="D256">
            <v>4</v>
          </cell>
          <cell r="E256">
            <v>10</v>
          </cell>
          <cell r="F256">
            <v>1240</v>
          </cell>
        </row>
        <row r="257">
          <cell r="C257" t="str">
            <v>小河</v>
          </cell>
          <cell r="D257">
            <v>29</v>
          </cell>
          <cell r="E257">
            <v>45</v>
          </cell>
          <cell r="F257">
            <v>7540</v>
          </cell>
        </row>
        <row r="258">
          <cell r="C258" t="str">
            <v>周家庄</v>
          </cell>
          <cell r="D258">
            <v>16</v>
          </cell>
          <cell r="E258">
            <v>27</v>
          </cell>
          <cell r="F258">
            <v>4190</v>
          </cell>
        </row>
        <row r="259">
          <cell r="C259" t="str">
            <v>范家庄</v>
          </cell>
          <cell r="D259">
            <v>7</v>
          </cell>
          <cell r="E259">
            <v>8</v>
          </cell>
          <cell r="F259">
            <v>1640</v>
          </cell>
        </row>
        <row r="260">
          <cell r="C260" t="str">
            <v>牛家沟掌</v>
          </cell>
          <cell r="D260">
            <v>15</v>
          </cell>
          <cell r="E260">
            <v>20</v>
          </cell>
          <cell r="F260">
            <v>3850</v>
          </cell>
        </row>
        <row r="261">
          <cell r="C261" t="str">
            <v>仝川</v>
          </cell>
          <cell r="D261">
            <v>22</v>
          </cell>
          <cell r="E261">
            <v>77</v>
          </cell>
          <cell r="F261">
            <v>7650</v>
          </cell>
        </row>
        <row r="262">
          <cell r="C262" t="str">
            <v>天桥</v>
          </cell>
          <cell r="D262">
            <v>21</v>
          </cell>
          <cell r="E262">
            <v>29</v>
          </cell>
          <cell r="F262">
            <v>4920</v>
          </cell>
        </row>
        <row r="263">
          <cell r="C263" t="str">
            <v>烟煤洞</v>
          </cell>
          <cell r="D263">
            <v>50</v>
          </cell>
          <cell r="E263">
            <v>73</v>
          </cell>
          <cell r="F263">
            <v>12520</v>
          </cell>
        </row>
        <row r="264">
          <cell r="C264" t="str">
            <v>隋家庄</v>
          </cell>
          <cell r="D264">
            <v>135</v>
          </cell>
          <cell r="E264">
            <v>204</v>
          </cell>
          <cell r="F264">
            <v>34210</v>
          </cell>
        </row>
        <row r="265">
          <cell r="C265" t="str">
            <v>井家滩</v>
          </cell>
          <cell r="D265">
            <v>116</v>
          </cell>
          <cell r="E265">
            <v>232</v>
          </cell>
          <cell r="F265">
            <v>32640</v>
          </cell>
        </row>
        <row r="266">
          <cell r="C266" t="str">
            <v>南李家庄</v>
          </cell>
          <cell r="D266">
            <v>26</v>
          </cell>
          <cell r="E266">
            <v>47</v>
          </cell>
          <cell r="F266">
            <v>6930</v>
          </cell>
        </row>
        <row r="267">
          <cell r="C267" t="str">
            <v>土安</v>
          </cell>
          <cell r="D267">
            <v>109</v>
          </cell>
          <cell r="E267">
            <v>176</v>
          </cell>
          <cell r="F267">
            <v>27130</v>
          </cell>
        </row>
        <row r="268">
          <cell r="C268" t="str">
            <v>三道城</v>
          </cell>
          <cell r="D268">
            <v>79</v>
          </cell>
          <cell r="E268">
            <v>171</v>
          </cell>
          <cell r="F268">
            <v>23780</v>
          </cell>
        </row>
        <row r="269">
          <cell r="C269">
            <v>18</v>
          </cell>
          <cell r="D269">
            <v>736</v>
          </cell>
          <cell r="E269">
            <v>1294</v>
          </cell>
          <cell r="F269">
            <v>194630</v>
          </cell>
        </row>
        <row r="270">
          <cell r="C270" t="str">
            <v>北坛</v>
          </cell>
          <cell r="D270">
            <v>27</v>
          </cell>
          <cell r="E270">
            <v>45</v>
          </cell>
          <cell r="F270">
            <v>6770</v>
          </cell>
        </row>
        <row r="271">
          <cell r="C271" t="str">
            <v>合婚台</v>
          </cell>
          <cell r="D271">
            <v>37</v>
          </cell>
          <cell r="E271">
            <v>58</v>
          </cell>
          <cell r="F271">
            <v>9090</v>
          </cell>
        </row>
        <row r="272">
          <cell r="C272" t="str">
            <v>黄土岭</v>
          </cell>
          <cell r="D272">
            <v>30</v>
          </cell>
          <cell r="E272">
            <v>73</v>
          </cell>
          <cell r="F272">
            <v>8670</v>
          </cell>
        </row>
        <row r="273">
          <cell r="C273" t="str">
            <v>吉河</v>
          </cell>
          <cell r="D273">
            <v>59</v>
          </cell>
          <cell r="E273">
            <v>97</v>
          </cell>
          <cell r="F273">
            <v>14620</v>
          </cell>
        </row>
        <row r="274">
          <cell r="C274" t="str">
            <v>南道神</v>
          </cell>
          <cell r="D274">
            <v>103</v>
          </cell>
          <cell r="E274">
            <v>271</v>
          </cell>
          <cell r="F274">
            <v>29970</v>
          </cell>
        </row>
        <row r="275">
          <cell r="C275" t="str">
            <v>南沟</v>
          </cell>
          <cell r="D275">
            <v>36</v>
          </cell>
          <cell r="E275">
            <v>61</v>
          </cell>
          <cell r="F275">
            <v>8900</v>
          </cell>
        </row>
        <row r="276">
          <cell r="C276" t="str">
            <v>碾盘</v>
          </cell>
          <cell r="D276">
            <v>41</v>
          </cell>
          <cell r="E276">
            <v>66</v>
          </cell>
          <cell r="F276">
            <v>10250</v>
          </cell>
        </row>
        <row r="277">
          <cell r="C277" t="str">
            <v>牛栏</v>
          </cell>
          <cell r="D277">
            <v>42</v>
          </cell>
          <cell r="E277">
            <v>73</v>
          </cell>
          <cell r="F277">
            <v>10340</v>
          </cell>
        </row>
        <row r="278">
          <cell r="C278" t="str">
            <v>上铺</v>
          </cell>
          <cell r="D278">
            <v>13</v>
          </cell>
          <cell r="E278">
            <v>26</v>
          </cell>
          <cell r="F278">
            <v>3520</v>
          </cell>
        </row>
        <row r="279">
          <cell r="C279" t="str">
            <v>上下台</v>
          </cell>
          <cell r="D279">
            <v>37</v>
          </cell>
          <cell r="E279">
            <v>56</v>
          </cell>
          <cell r="F279">
            <v>9360</v>
          </cell>
        </row>
        <row r="280">
          <cell r="C280" t="str">
            <v>司格庄</v>
          </cell>
          <cell r="D280">
            <v>45</v>
          </cell>
          <cell r="E280">
            <v>74</v>
          </cell>
          <cell r="F280">
            <v>10560</v>
          </cell>
        </row>
        <row r="281">
          <cell r="C281" t="str">
            <v>松树台</v>
          </cell>
          <cell r="D281">
            <v>88</v>
          </cell>
          <cell r="E281">
            <v>157</v>
          </cell>
          <cell r="F281">
            <v>22010</v>
          </cell>
        </row>
        <row r="282">
          <cell r="C282" t="str">
            <v>杏树台</v>
          </cell>
          <cell r="D282">
            <v>20</v>
          </cell>
          <cell r="E282">
            <v>37</v>
          </cell>
          <cell r="F282">
            <v>5030</v>
          </cell>
        </row>
        <row r="283">
          <cell r="C283" t="str">
            <v>雁宿崖</v>
          </cell>
          <cell r="D283">
            <v>14</v>
          </cell>
          <cell r="E283">
            <v>27</v>
          </cell>
          <cell r="F283">
            <v>3570</v>
          </cell>
        </row>
        <row r="284">
          <cell r="C284" t="str">
            <v>银坊</v>
          </cell>
          <cell r="D284">
            <v>90</v>
          </cell>
          <cell r="E284">
            <v>147</v>
          </cell>
          <cell r="F284">
            <v>22480</v>
          </cell>
        </row>
        <row r="285">
          <cell r="C285" t="str">
            <v>银炉台</v>
          </cell>
          <cell r="D285">
            <v>22</v>
          </cell>
          <cell r="E285">
            <v>37</v>
          </cell>
          <cell r="F285">
            <v>5650</v>
          </cell>
        </row>
        <row r="286">
          <cell r="C286" t="str">
            <v>营尔</v>
          </cell>
          <cell r="D286">
            <v>33</v>
          </cell>
          <cell r="E286">
            <v>49</v>
          </cell>
          <cell r="F286">
            <v>7690</v>
          </cell>
        </row>
        <row r="287">
          <cell r="C287" t="str">
            <v>玉皇庵</v>
          </cell>
          <cell r="D287">
            <v>12</v>
          </cell>
          <cell r="E287">
            <v>22</v>
          </cell>
          <cell r="F287">
            <v>3000</v>
          </cell>
        </row>
        <row r="288">
          <cell r="C288" t="str">
            <v>玉皇沟</v>
          </cell>
          <cell r="D288">
            <v>43</v>
          </cell>
          <cell r="E288">
            <v>58</v>
          </cell>
          <cell r="F288">
            <v>10070</v>
          </cell>
        </row>
        <row r="289">
          <cell r="C289" t="str">
            <v>张家坟</v>
          </cell>
          <cell r="D289">
            <v>100</v>
          </cell>
          <cell r="E289">
            <v>186</v>
          </cell>
          <cell r="F289">
            <v>25040</v>
          </cell>
        </row>
        <row r="290">
          <cell r="C290" t="str">
            <v>长祥沟</v>
          </cell>
          <cell r="D290">
            <v>75</v>
          </cell>
          <cell r="E290">
            <v>127</v>
          </cell>
          <cell r="F290">
            <v>18880</v>
          </cell>
        </row>
        <row r="291">
          <cell r="C291">
            <v>21</v>
          </cell>
          <cell r="D291">
            <v>967</v>
          </cell>
          <cell r="E291">
            <v>1747</v>
          </cell>
          <cell r="F291">
            <v>245470</v>
          </cell>
        </row>
        <row r="292">
          <cell r="C292" t="str">
            <v>大石槽</v>
          </cell>
          <cell r="D292">
            <v>50</v>
          </cell>
          <cell r="E292">
            <v>92</v>
          </cell>
          <cell r="F292">
            <v>12280</v>
          </cell>
        </row>
        <row r="293">
          <cell r="C293" t="str">
            <v>大台峨</v>
          </cell>
          <cell r="D293">
            <v>46</v>
          </cell>
          <cell r="E293">
            <v>76</v>
          </cell>
          <cell r="F293">
            <v>11150</v>
          </cell>
        </row>
        <row r="294">
          <cell r="C294" t="str">
            <v>独山城</v>
          </cell>
          <cell r="D294">
            <v>18</v>
          </cell>
          <cell r="E294">
            <v>34</v>
          </cell>
          <cell r="F294">
            <v>4590</v>
          </cell>
        </row>
        <row r="295">
          <cell r="C295" t="str">
            <v>井子会</v>
          </cell>
          <cell r="D295">
            <v>47</v>
          </cell>
          <cell r="E295">
            <v>75</v>
          </cell>
          <cell r="F295">
            <v>11370</v>
          </cell>
        </row>
        <row r="296">
          <cell r="C296" t="str">
            <v>柳沟</v>
          </cell>
          <cell r="D296">
            <v>59</v>
          </cell>
          <cell r="E296">
            <v>103</v>
          </cell>
          <cell r="F296">
            <v>15610</v>
          </cell>
        </row>
        <row r="297">
          <cell r="C297" t="str">
            <v>龙家庄</v>
          </cell>
          <cell r="D297">
            <v>40</v>
          </cell>
          <cell r="E297">
            <v>71</v>
          </cell>
          <cell r="F297">
            <v>9790</v>
          </cell>
        </row>
        <row r="298">
          <cell r="C298" t="str">
            <v>龙门</v>
          </cell>
          <cell r="D298">
            <v>20</v>
          </cell>
          <cell r="E298">
            <v>50</v>
          </cell>
          <cell r="F298">
            <v>5950</v>
          </cell>
        </row>
        <row r="299">
          <cell r="C299" t="str">
            <v>祁家峪</v>
          </cell>
          <cell r="D299">
            <v>26</v>
          </cell>
          <cell r="E299">
            <v>39</v>
          </cell>
          <cell r="F299">
            <v>6170</v>
          </cell>
        </row>
        <row r="300">
          <cell r="C300" t="str">
            <v>泉塘</v>
          </cell>
          <cell r="D300">
            <v>47</v>
          </cell>
          <cell r="E300">
            <v>76</v>
          </cell>
          <cell r="F300">
            <v>11160</v>
          </cell>
        </row>
        <row r="301">
          <cell r="C301" t="str">
            <v>水堡</v>
          </cell>
          <cell r="D301">
            <v>28</v>
          </cell>
          <cell r="E301">
            <v>57</v>
          </cell>
          <cell r="F301">
            <v>7710</v>
          </cell>
        </row>
        <row r="302">
          <cell r="C302" t="str">
            <v>塔儿</v>
          </cell>
          <cell r="D302">
            <v>23</v>
          </cell>
          <cell r="E302">
            <v>32</v>
          </cell>
          <cell r="F302">
            <v>5660</v>
          </cell>
        </row>
        <row r="303">
          <cell r="C303">
            <v>11</v>
          </cell>
          <cell r="D303">
            <v>404</v>
          </cell>
          <cell r="E303">
            <v>705</v>
          </cell>
          <cell r="F303">
            <v>101440</v>
          </cell>
        </row>
        <row r="304">
          <cell r="C304">
            <v>282</v>
          </cell>
          <cell r="D304">
            <v>15874</v>
          </cell>
          <cell r="E304">
            <v>32230</v>
          </cell>
          <cell r="F304">
            <v>4394682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73</v>
          </cell>
          <cell r="E5">
            <v>138</v>
          </cell>
          <cell r="F5">
            <v>20250</v>
          </cell>
        </row>
        <row r="6">
          <cell r="C6" t="str">
            <v>白石山</v>
          </cell>
          <cell r="D6">
            <v>51</v>
          </cell>
          <cell r="E6">
            <v>110</v>
          </cell>
          <cell r="F6">
            <v>14710</v>
          </cell>
        </row>
        <row r="7">
          <cell r="C7" t="str">
            <v>东龙虎</v>
          </cell>
          <cell r="D7">
            <v>49</v>
          </cell>
          <cell r="E7">
            <v>127</v>
          </cell>
          <cell r="F7">
            <v>15270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121</v>
          </cell>
          <cell r="F11">
            <v>15860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37</v>
          </cell>
          <cell r="E13">
            <v>80</v>
          </cell>
          <cell r="F13">
            <v>10470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29190</v>
          </cell>
        </row>
        <row r="15">
          <cell r="C15" t="str">
            <v>大草滩</v>
          </cell>
          <cell r="D15">
            <v>10</v>
          </cell>
          <cell r="E15">
            <v>17</v>
          </cell>
          <cell r="F15">
            <v>2580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2770</v>
          </cell>
        </row>
        <row r="18">
          <cell r="C18" t="str">
            <v>杨家川</v>
          </cell>
          <cell r="D18">
            <v>49</v>
          </cell>
          <cell r="E18">
            <v>154</v>
          </cell>
          <cell r="F18">
            <v>16600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30</v>
          </cell>
          <cell r="E20">
            <v>69</v>
          </cell>
          <cell r="F20">
            <v>8460</v>
          </cell>
        </row>
        <row r="21">
          <cell r="C21" t="str">
            <v>南石盆</v>
          </cell>
          <cell r="D21">
            <v>44</v>
          </cell>
          <cell r="E21">
            <v>117</v>
          </cell>
          <cell r="F21">
            <v>14120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3990</v>
          </cell>
        </row>
        <row r="23">
          <cell r="C23" t="str">
            <v>灵吉</v>
          </cell>
          <cell r="D23">
            <v>7</v>
          </cell>
          <cell r="E23">
            <v>7</v>
          </cell>
          <cell r="F23">
            <v>1750</v>
          </cell>
        </row>
        <row r="24">
          <cell r="C24" t="str">
            <v>斗军湾</v>
          </cell>
          <cell r="D24">
            <v>56</v>
          </cell>
          <cell r="E24">
            <v>124</v>
          </cell>
          <cell r="F24">
            <v>16670</v>
          </cell>
        </row>
        <row r="25">
          <cell r="C25">
            <v>20</v>
          </cell>
          <cell r="D25">
            <v>771</v>
          </cell>
          <cell r="E25">
            <v>1745</v>
          </cell>
          <cell r="F25">
            <v>224810</v>
          </cell>
        </row>
        <row r="26">
          <cell r="C26" t="str">
            <v>冯村</v>
          </cell>
          <cell r="D26">
            <v>1</v>
          </cell>
          <cell r="E26">
            <v>1</v>
          </cell>
          <cell r="F26">
            <v>300</v>
          </cell>
        </row>
        <row r="27">
          <cell r="C27" t="str">
            <v>麻园</v>
          </cell>
          <cell r="D27">
            <v>2</v>
          </cell>
          <cell r="E27">
            <v>2</v>
          </cell>
          <cell r="F27">
            <v>400</v>
          </cell>
        </row>
        <row r="28">
          <cell r="C28" t="str">
            <v>后泉坊</v>
          </cell>
          <cell r="D28">
            <v>3</v>
          </cell>
          <cell r="E28">
            <v>3</v>
          </cell>
          <cell r="F28">
            <v>650</v>
          </cell>
        </row>
        <row r="29">
          <cell r="C29" t="str">
            <v>前泉坊</v>
          </cell>
          <cell r="D29">
            <v>4</v>
          </cell>
          <cell r="E29">
            <v>4</v>
          </cell>
          <cell r="F29">
            <v>900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29</v>
          </cell>
          <cell r="E31">
            <v>67</v>
          </cell>
          <cell r="F31">
            <v>9020</v>
          </cell>
        </row>
        <row r="32">
          <cell r="C32" t="str">
            <v>甲村</v>
          </cell>
          <cell r="D32">
            <v>55</v>
          </cell>
          <cell r="E32">
            <v>136</v>
          </cell>
          <cell r="F32">
            <v>17040</v>
          </cell>
        </row>
        <row r="33">
          <cell r="C33" t="str">
            <v>北屯</v>
          </cell>
          <cell r="D33">
            <v>29</v>
          </cell>
          <cell r="E33">
            <v>54</v>
          </cell>
          <cell r="F33">
            <v>7650</v>
          </cell>
        </row>
        <row r="34">
          <cell r="C34" t="str">
            <v>三甲</v>
          </cell>
          <cell r="D34">
            <v>102</v>
          </cell>
          <cell r="E34">
            <v>196</v>
          </cell>
          <cell r="F34">
            <v>28410</v>
          </cell>
        </row>
        <row r="35">
          <cell r="C35" t="str">
            <v>王家湾</v>
          </cell>
          <cell r="D35">
            <v>22</v>
          </cell>
          <cell r="E35">
            <v>55</v>
          </cell>
          <cell r="F35">
            <v>6720</v>
          </cell>
        </row>
        <row r="36">
          <cell r="C36" t="str">
            <v>丰乐</v>
          </cell>
          <cell r="D36">
            <v>56</v>
          </cell>
          <cell r="E36">
            <v>116</v>
          </cell>
          <cell r="F36">
            <v>15150</v>
          </cell>
        </row>
        <row r="37">
          <cell r="C37" t="str">
            <v>西神山</v>
          </cell>
          <cell r="D37">
            <v>14</v>
          </cell>
          <cell r="E37">
            <v>17</v>
          </cell>
          <cell r="F37">
            <v>3370</v>
          </cell>
        </row>
        <row r="38">
          <cell r="C38" t="str">
            <v>北台</v>
          </cell>
          <cell r="D38">
            <v>32</v>
          </cell>
          <cell r="E38">
            <v>70</v>
          </cell>
          <cell r="F38">
            <v>9820</v>
          </cell>
        </row>
        <row r="39">
          <cell r="C39" t="str">
            <v>石门</v>
          </cell>
          <cell r="D39">
            <v>6</v>
          </cell>
          <cell r="E39">
            <v>15</v>
          </cell>
          <cell r="F39">
            <v>1960</v>
          </cell>
        </row>
        <row r="40">
          <cell r="C40" t="str">
            <v>曲村</v>
          </cell>
          <cell r="D40">
            <v>22</v>
          </cell>
          <cell r="E40">
            <v>53</v>
          </cell>
          <cell r="F40">
            <v>6890</v>
          </cell>
        </row>
        <row r="41">
          <cell r="C41" t="str">
            <v>东神山</v>
          </cell>
          <cell r="D41">
            <v>10</v>
          </cell>
          <cell r="E41">
            <v>19</v>
          </cell>
          <cell r="F41">
            <v>2760</v>
          </cell>
        </row>
        <row r="42">
          <cell r="C42" t="str">
            <v>杜村</v>
          </cell>
          <cell r="D42">
            <v>39</v>
          </cell>
          <cell r="E42">
            <v>71</v>
          </cell>
          <cell r="F42">
            <v>10530</v>
          </cell>
        </row>
        <row r="43">
          <cell r="C43">
            <v>17</v>
          </cell>
          <cell r="D43">
            <v>432</v>
          </cell>
          <cell r="E43">
            <v>887</v>
          </cell>
          <cell r="F43">
            <v>123000</v>
          </cell>
        </row>
        <row r="44">
          <cell r="C44" t="str">
            <v>白道安</v>
          </cell>
          <cell r="D44">
            <v>62</v>
          </cell>
          <cell r="E44">
            <v>120</v>
          </cell>
          <cell r="F44">
            <v>16820</v>
          </cell>
        </row>
        <row r="45">
          <cell r="C45" t="str">
            <v>北城子</v>
          </cell>
          <cell r="D45">
            <v>63</v>
          </cell>
          <cell r="E45">
            <v>117</v>
          </cell>
          <cell r="F45">
            <v>17010</v>
          </cell>
        </row>
        <row r="46">
          <cell r="C46" t="str">
            <v>北大沟</v>
          </cell>
          <cell r="D46">
            <v>42</v>
          </cell>
          <cell r="E46">
            <v>69</v>
          </cell>
          <cell r="F46">
            <v>10380</v>
          </cell>
        </row>
        <row r="47">
          <cell r="C47" t="str">
            <v>东村</v>
          </cell>
          <cell r="D47">
            <v>16</v>
          </cell>
          <cell r="E47">
            <v>27</v>
          </cell>
          <cell r="F47">
            <v>4440</v>
          </cell>
        </row>
        <row r="48">
          <cell r="C48" t="str">
            <v>高家台</v>
          </cell>
          <cell r="D48">
            <v>22</v>
          </cell>
          <cell r="E48">
            <v>40</v>
          </cell>
          <cell r="F48">
            <v>6170</v>
          </cell>
        </row>
        <row r="49">
          <cell r="C49" t="str">
            <v>葛沟</v>
          </cell>
          <cell r="D49">
            <v>28</v>
          </cell>
          <cell r="E49">
            <v>51</v>
          </cell>
          <cell r="F49">
            <v>7170</v>
          </cell>
        </row>
        <row r="50">
          <cell r="C50" t="str">
            <v>花园</v>
          </cell>
          <cell r="D50">
            <v>31</v>
          </cell>
          <cell r="E50">
            <v>53</v>
          </cell>
          <cell r="F50">
            <v>8480</v>
          </cell>
        </row>
        <row r="51">
          <cell r="C51" t="str">
            <v>教场</v>
          </cell>
          <cell r="D51">
            <v>41</v>
          </cell>
          <cell r="E51">
            <v>61</v>
          </cell>
          <cell r="F51">
            <v>11350</v>
          </cell>
        </row>
        <row r="52">
          <cell r="C52" t="str">
            <v>吕家庄</v>
          </cell>
          <cell r="D52">
            <v>86</v>
          </cell>
          <cell r="E52">
            <v>173</v>
          </cell>
          <cell r="F52">
            <v>23830</v>
          </cell>
        </row>
        <row r="53">
          <cell r="C53" t="str">
            <v>马跑泉</v>
          </cell>
          <cell r="D53">
            <v>36</v>
          </cell>
          <cell r="E53">
            <v>52</v>
          </cell>
          <cell r="F53">
            <v>8890</v>
          </cell>
        </row>
        <row r="54">
          <cell r="C54" t="str">
            <v>南城子</v>
          </cell>
          <cell r="D54">
            <v>34</v>
          </cell>
          <cell r="E54">
            <v>68</v>
          </cell>
          <cell r="F54">
            <v>9710</v>
          </cell>
        </row>
        <row r="55">
          <cell r="C55" t="str">
            <v>南台</v>
          </cell>
          <cell r="D55">
            <v>24</v>
          </cell>
          <cell r="E55">
            <v>55</v>
          </cell>
          <cell r="F55">
            <v>7740</v>
          </cell>
        </row>
        <row r="56">
          <cell r="C56" t="str">
            <v>蒲头</v>
          </cell>
          <cell r="D56">
            <v>82</v>
          </cell>
          <cell r="E56">
            <v>111</v>
          </cell>
          <cell r="F56">
            <v>20460</v>
          </cell>
        </row>
        <row r="57">
          <cell r="C57" t="str">
            <v>泉厂背</v>
          </cell>
          <cell r="D57">
            <v>57</v>
          </cell>
          <cell r="E57">
            <v>120</v>
          </cell>
          <cell r="F57">
            <v>16720</v>
          </cell>
        </row>
        <row r="58">
          <cell r="C58" t="str">
            <v>松树柁</v>
          </cell>
          <cell r="D58">
            <v>52</v>
          </cell>
          <cell r="E58">
            <v>89</v>
          </cell>
          <cell r="F58">
            <v>12680</v>
          </cell>
        </row>
        <row r="59">
          <cell r="C59" t="str">
            <v>五间房</v>
          </cell>
          <cell r="D59">
            <v>40</v>
          </cell>
          <cell r="E59">
            <v>66</v>
          </cell>
          <cell r="F59">
            <v>10290</v>
          </cell>
        </row>
        <row r="60">
          <cell r="C60" t="str">
            <v>五门</v>
          </cell>
          <cell r="D60">
            <v>36</v>
          </cell>
          <cell r="E60">
            <v>54</v>
          </cell>
          <cell r="F60">
            <v>8970</v>
          </cell>
        </row>
        <row r="61">
          <cell r="C61" t="str">
            <v>西村</v>
          </cell>
          <cell r="D61">
            <v>16</v>
          </cell>
          <cell r="E61">
            <v>33</v>
          </cell>
          <cell r="F61">
            <v>4680</v>
          </cell>
        </row>
        <row r="62">
          <cell r="C62" t="str">
            <v>燕窝</v>
          </cell>
          <cell r="D62">
            <v>50</v>
          </cell>
          <cell r="E62">
            <v>95</v>
          </cell>
          <cell r="F62">
            <v>14000</v>
          </cell>
        </row>
        <row r="63">
          <cell r="C63" t="str">
            <v>窑峪口</v>
          </cell>
          <cell r="D63">
            <v>65</v>
          </cell>
          <cell r="E63">
            <v>127</v>
          </cell>
          <cell r="F63">
            <v>17380</v>
          </cell>
        </row>
        <row r="64">
          <cell r="C64">
            <v>20</v>
          </cell>
          <cell r="D64">
            <v>883</v>
          </cell>
          <cell r="E64">
            <v>1581</v>
          </cell>
          <cell r="F64">
            <v>237170</v>
          </cell>
        </row>
        <row r="65">
          <cell r="C65" t="str">
            <v>南上屯</v>
          </cell>
          <cell r="D65">
            <v>248</v>
          </cell>
          <cell r="E65">
            <v>419</v>
          </cell>
          <cell r="F65">
            <v>62170</v>
          </cell>
        </row>
        <row r="66">
          <cell r="C66" t="str">
            <v>红泉</v>
          </cell>
          <cell r="D66">
            <v>137</v>
          </cell>
          <cell r="E66">
            <v>303</v>
          </cell>
          <cell r="F66">
            <v>40690</v>
          </cell>
        </row>
        <row r="67">
          <cell r="C67" t="str">
            <v>南石佛</v>
          </cell>
          <cell r="D67">
            <v>35</v>
          </cell>
          <cell r="E67">
            <v>55</v>
          </cell>
          <cell r="F67">
            <v>9100</v>
          </cell>
        </row>
        <row r="68">
          <cell r="C68" t="str">
            <v>北石佛</v>
          </cell>
          <cell r="D68">
            <v>193</v>
          </cell>
          <cell r="E68">
            <v>413</v>
          </cell>
          <cell r="F68">
            <v>52950</v>
          </cell>
        </row>
        <row r="69">
          <cell r="C69" t="str">
            <v>赵家井</v>
          </cell>
          <cell r="D69">
            <v>19</v>
          </cell>
          <cell r="E69">
            <v>24</v>
          </cell>
          <cell r="F69">
            <v>4100</v>
          </cell>
        </row>
        <row r="70">
          <cell r="C70" t="str">
            <v>白绸</v>
          </cell>
          <cell r="D70">
            <v>70</v>
          </cell>
          <cell r="E70">
            <v>114</v>
          </cell>
          <cell r="F70">
            <v>17560</v>
          </cell>
        </row>
        <row r="71">
          <cell r="C71" t="str">
            <v>石道沟</v>
          </cell>
          <cell r="D71">
            <v>178</v>
          </cell>
          <cell r="E71">
            <v>459</v>
          </cell>
          <cell r="F71">
            <v>49240</v>
          </cell>
        </row>
        <row r="72">
          <cell r="C72" t="str">
            <v>西道沟</v>
          </cell>
          <cell r="D72">
            <v>56</v>
          </cell>
          <cell r="E72">
            <v>109</v>
          </cell>
          <cell r="F72">
            <v>15120</v>
          </cell>
        </row>
        <row r="73">
          <cell r="C73" t="str">
            <v>马庄</v>
          </cell>
          <cell r="D73">
            <v>45</v>
          </cell>
          <cell r="E73">
            <v>124</v>
          </cell>
          <cell r="F73">
            <v>13510</v>
          </cell>
        </row>
        <row r="74">
          <cell r="C74" t="str">
            <v>刘家嘴</v>
          </cell>
          <cell r="D74">
            <v>42</v>
          </cell>
          <cell r="E74">
            <v>87</v>
          </cell>
          <cell r="F74">
            <v>10940</v>
          </cell>
        </row>
        <row r="75">
          <cell r="C75" t="str">
            <v>冀家会</v>
          </cell>
          <cell r="D75">
            <v>19</v>
          </cell>
          <cell r="E75">
            <v>45</v>
          </cell>
          <cell r="F75">
            <v>5340</v>
          </cell>
        </row>
        <row r="76">
          <cell r="C76" t="str">
            <v>北上屯</v>
          </cell>
          <cell r="D76">
            <v>53</v>
          </cell>
          <cell r="E76">
            <v>88</v>
          </cell>
          <cell r="F76">
            <v>12850</v>
          </cell>
        </row>
        <row r="77">
          <cell r="C77" t="str">
            <v>东石佛</v>
          </cell>
          <cell r="D77">
            <v>10</v>
          </cell>
          <cell r="E77">
            <v>20</v>
          </cell>
          <cell r="F77">
            <v>2600</v>
          </cell>
        </row>
        <row r="78">
          <cell r="C78" t="str">
            <v>张家峪</v>
          </cell>
          <cell r="D78">
            <v>78</v>
          </cell>
          <cell r="E78">
            <v>177</v>
          </cell>
          <cell r="F78">
            <v>22510</v>
          </cell>
        </row>
        <row r="79">
          <cell r="C79" t="str">
            <v>艾河</v>
          </cell>
          <cell r="D79">
            <v>208</v>
          </cell>
          <cell r="E79">
            <v>587</v>
          </cell>
          <cell r="F79">
            <v>67680</v>
          </cell>
        </row>
        <row r="80">
          <cell r="C80" t="str">
            <v>牌坊</v>
          </cell>
          <cell r="D80">
            <v>57</v>
          </cell>
          <cell r="E80">
            <v>115</v>
          </cell>
          <cell r="F80">
            <v>16770</v>
          </cell>
        </row>
        <row r="81">
          <cell r="C81">
            <v>16</v>
          </cell>
          <cell r="D81">
            <v>1448</v>
          </cell>
          <cell r="E81">
            <v>3139</v>
          </cell>
          <cell r="F81">
            <v>403130</v>
          </cell>
        </row>
        <row r="82">
          <cell r="C82" t="str">
            <v>北李庄</v>
          </cell>
          <cell r="D82">
            <v>13</v>
          </cell>
          <cell r="E82">
            <v>17</v>
          </cell>
          <cell r="F82">
            <v>3160</v>
          </cell>
        </row>
        <row r="83">
          <cell r="C83" t="str">
            <v>北梁家庄</v>
          </cell>
          <cell r="D83">
            <v>49</v>
          </cell>
          <cell r="E83">
            <v>93</v>
          </cell>
          <cell r="F83">
            <v>13560</v>
          </cell>
        </row>
        <row r="84">
          <cell r="C84" t="str">
            <v>北王家湾</v>
          </cell>
          <cell r="D84">
            <v>80</v>
          </cell>
          <cell r="E84">
            <v>193</v>
          </cell>
          <cell r="F84">
            <v>23336</v>
          </cell>
        </row>
        <row r="85">
          <cell r="C85" t="str">
            <v>大道沟</v>
          </cell>
          <cell r="D85">
            <v>69</v>
          </cell>
          <cell r="E85">
            <v>131</v>
          </cell>
          <cell r="F85">
            <v>17210</v>
          </cell>
        </row>
        <row r="86">
          <cell r="C86" t="str">
            <v>东坡</v>
          </cell>
          <cell r="D86">
            <v>81</v>
          </cell>
          <cell r="E86">
            <v>155</v>
          </cell>
          <cell r="F86">
            <v>22410</v>
          </cell>
        </row>
        <row r="87">
          <cell r="C87" t="str">
            <v>北辛庄</v>
          </cell>
          <cell r="D87">
            <v>237</v>
          </cell>
          <cell r="E87">
            <v>693</v>
          </cell>
          <cell r="F87">
            <v>79088</v>
          </cell>
        </row>
        <row r="88">
          <cell r="C88" t="str">
            <v>东团堡</v>
          </cell>
          <cell r="D88">
            <v>270</v>
          </cell>
          <cell r="E88">
            <v>554</v>
          </cell>
          <cell r="F88">
            <v>72300</v>
          </cell>
        </row>
        <row r="89">
          <cell r="C89" t="str">
            <v>红花峪</v>
          </cell>
          <cell r="D89">
            <v>87</v>
          </cell>
          <cell r="E89">
            <v>233</v>
          </cell>
          <cell r="F89">
            <v>28190</v>
          </cell>
        </row>
        <row r="90">
          <cell r="C90" t="str">
            <v>侯家沟</v>
          </cell>
          <cell r="D90">
            <v>79</v>
          </cell>
          <cell r="E90">
            <v>188</v>
          </cell>
          <cell r="F90">
            <v>25910</v>
          </cell>
        </row>
        <row r="91">
          <cell r="C91" t="str">
            <v>连巴岭</v>
          </cell>
          <cell r="D91">
            <v>89</v>
          </cell>
          <cell r="E91">
            <v>234</v>
          </cell>
          <cell r="F91">
            <v>28324</v>
          </cell>
        </row>
        <row r="92">
          <cell r="C92" t="str">
            <v>杄树底</v>
          </cell>
          <cell r="D92">
            <v>127</v>
          </cell>
          <cell r="E92">
            <v>271</v>
          </cell>
          <cell r="F92">
            <v>36560</v>
          </cell>
        </row>
        <row r="93">
          <cell r="C93" t="str">
            <v>汤子岭</v>
          </cell>
          <cell r="D93">
            <v>97</v>
          </cell>
          <cell r="E93">
            <v>261</v>
          </cell>
          <cell r="F93">
            <v>22284</v>
          </cell>
        </row>
        <row r="94">
          <cell r="C94" t="str">
            <v>五节崖</v>
          </cell>
          <cell r="D94">
            <v>110</v>
          </cell>
          <cell r="E94">
            <v>217</v>
          </cell>
          <cell r="F94">
            <v>27720</v>
          </cell>
        </row>
        <row r="95">
          <cell r="C95" t="str">
            <v>西团堡</v>
          </cell>
          <cell r="D95">
            <v>141</v>
          </cell>
          <cell r="E95">
            <v>402</v>
          </cell>
          <cell r="F95">
            <v>23988</v>
          </cell>
        </row>
        <row r="96">
          <cell r="C96" t="str">
            <v>卸甲沟</v>
          </cell>
          <cell r="D96">
            <v>27</v>
          </cell>
          <cell r="E96">
            <v>60</v>
          </cell>
          <cell r="F96">
            <v>8220</v>
          </cell>
        </row>
        <row r="97">
          <cell r="C97" t="str">
            <v>杨庄</v>
          </cell>
          <cell r="D97">
            <v>45</v>
          </cell>
          <cell r="E97">
            <v>89</v>
          </cell>
          <cell r="F97">
            <v>13160</v>
          </cell>
        </row>
        <row r="98">
          <cell r="C98" t="str">
            <v>养老河</v>
          </cell>
          <cell r="D98">
            <v>155</v>
          </cell>
          <cell r="E98">
            <v>487</v>
          </cell>
          <cell r="F98">
            <v>53130</v>
          </cell>
        </row>
        <row r="99">
          <cell r="C99" t="str">
            <v>袁家村</v>
          </cell>
          <cell r="D99">
            <v>47</v>
          </cell>
          <cell r="E99">
            <v>97</v>
          </cell>
          <cell r="F99">
            <v>13600</v>
          </cell>
        </row>
        <row r="100">
          <cell r="C100" t="str">
            <v>箭杆河</v>
          </cell>
          <cell r="D100">
            <v>208</v>
          </cell>
          <cell r="E100">
            <v>586</v>
          </cell>
          <cell r="F100">
            <v>70130</v>
          </cell>
        </row>
        <row r="101">
          <cell r="C101">
            <v>19</v>
          </cell>
          <cell r="D101">
            <v>2011</v>
          </cell>
          <cell r="E101">
            <v>4961</v>
          </cell>
          <cell r="F101">
            <v>582280</v>
          </cell>
        </row>
        <row r="102">
          <cell r="C102" t="str">
            <v>北坡底</v>
          </cell>
          <cell r="D102">
            <v>31</v>
          </cell>
          <cell r="E102">
            <v>61</v>
          </cell>
          <cell r="F102">
            <v>7700</v>
          </cell>
        </row>
        <row r="103">
          <cell r="C103" t="str">
            <v>东沟</v>
          </cell>
          <cell r="D103">
            <v>17</v>
          </cell>
          <cell r="E103">
            <v>29</v>
          </cell>
          <cell r="F103">
            <v>4180</v>
          </cell>
        </row>
        <row r="104">
          <cell r="C104" t="str">
            <v>北黄土岭</v>
          </cell>
          <cell r="D104">
            <v>23</v>
          </cell>
          <cell r="E104">
            <v>38</v>
          </cell>
          <cell r="F104">
            <v>5900</v>
          </cell>
        </row>
        <row r="105">
          <cell r="C105" t="str">
            <v>金家井</v>
          </cell>
          <cell r="D105">
            <v>138</v>
          </cell>
          <cell r="E105">
            <v>306</v>
          </cell>
          <cell r="F105">
            <v>35470</v>
          </cell>
        </row>
        <row r="106">
          <cell r="C106" t="str">
            <v>梁家庄</v>
          </cell>
          <cell r="D106">
            <v>25</v>
          </cell>
          <cell r="E106">
            <v>48</v>
          </cell>
          <cell r="F106">
            <v>6270</v>
          </cell>
        </row>
        <row r="107">
          <cell r="C107" t="str">
            <v>南坡底</v>
          </cell>
          <cell r="D107">
            <v>50</v>
          </cell>
          <cell r="E107">
            <v>82</v>
          </cell>
          <cell r="F107">
            <v>11480</v>
          </cell>
        </row>
        <row r="108">
          <cell r="C108" t="str">
            <v>北牛栏</v>
          </cell>
          <cell r="D108">
            <v>20</v>
          </cell>
          <cell r="E108">
            <v>34</v>
          </cell>
          <cell r="F108">
            <v>5260</v>
          </cell>
        </row>
        <row r="109">
          <cell r="C109" t="str">
            <v>泉峪</v>
          </cell>
          <cell r="D109">
            <v>77</v>
          </cell>
          <cell r="E109">
            <v>104</v>
          </cell>
          <cell r="F109">
            <v>17780</v>
          </cell>
        </row>
        <row r="110">
          <cell r="C110" t="str">
            <v>十八盘</v>
          </cell>
          <cell r="D110">
            <v>8</v>
          </cell>
          <cell r="E110">
            <v>17</v>
          </cell>
          <cell r="F110">
            <v>2310</v>
          </cell>
        </row>
        <row r="111">
          <cell r="C111" t="str">
            <v>孙家庄</v>
          </cell>
          <cell r="D111">
            <v>34</v>
          </cell>
          <cell r="E111">
            <v>63</v>
          </cell>
          <cell r="F111">
            <v>8410</v>
          </cell>
        </row>
        <row r="112">
          <cell r="C112" t="str">
            <v>谭家庄</v>
          </cell>
          <cell r="D112">
            <v>28</v>
          </cell>
          <cell r="E112">
            <v>44</v>
          </cell>
          <cell r="F112">
            <v>6740</v>
          </cell>
        </row>
        <row r="113">
          <cell r="C113" t="str">
            <v>土巷口</v>
          </cell>
          <cell r="D113">
            <v>32</v>
          </cell>
          <cell r="E113">
            <v>52</v>
          </cell>
          <cell r="F113">
            <v>7500</v>
          </cell>
        </row>
        <row r="114">
          <cell r="C114" t="str">
            <v>王家井</v>
          </cell>
          <cell r="D114">
            <v>80</v>
          </cell>
          <cell r="E114">
            <v>144</v>
          </cell>
          <cell r="F114">
            <v>20210</v>
          </cell>
        </row>
        <row r="115">
          <cell r="C115" t="str">
            <v>窝坨</v>
          </cell>
          <cell r="D115">
            <v>19</v>
          </cell>
          <cell r="E115">
            <v>31</v>
          </cell>
          <cell r="F115">
            <v>4480</v>
          </cell>
        </row>
        <row r="116">
          <cell r="C116" t="str">
            <v>斜山</v>
          </cell>
          <cell r="D116">
            <v>20</v>
          </cell>
          <cell r="E116">
            <v>21</v>
          </cell>
          <cell r="F116">
            <v>4290</v>
          </cell>
        </row>
        <row r="117">
          <cell r="C117" t="str">
            <v>岳家庄</v>
          </cell>
          <cell r="D117">
            <v>75</v>
          </cell>
          <cell r="E117">
            <v>127</v>
          </cell>
          <cell r="F117">
            <v>17480</v>
          </cell>
        </row>
        <row r="118">
          <cell r="C118" t="str">
            <v>寨沟门</v>
          </cell>
          <cell r="D118">
            <v>32</v>
          </cell>
          <cell r="E118">
            <v>65</v>
          </cell>
          <cell r="F118">
            <v>7870</v>
          </cell>
        </row>
        <row r="119">
          <cell r="C119" t="str">
            <v>北张家庄</v>
          </cell>
          <cell r="D119">
            <v>52</v>
          </cell>
          <cell r="E119">
            <v>94</v>
          </cell>
          <cell r="F119">
            <v>13230</v>
          </cell>
        </row>
        <row r="120">
          <cell r="C120" t="str">
            <v>周村</v>
          </cell>
          <cell r="D120">
            <v>161</v>
          </cell>
          <cell r="E120">
            <v>267</v>
          </cell>
          <cell r="F120">
            <v>36890</v>
          </cell>
        </row>
        <row r="121">
          <cell r="C121">
            <v>19</v>
          </cell>
          <cell r="D121">
            <v>922</v>
          </cell>
          <cell r="E121">
            <v>1627</v>
          </cell>
          <cell r="F121">
            <v>223450</v>
          </cell>
        </row>
        <row r="122">
          <cell r="C122" t="str">
            <v>北韩村</v>
          </cell>
          <cell r="D122">
            <v>65</v>
          </cell>
          <cell r="E122">
            <v>163</v>
          </cell>
          <cell r="F122">
            <v>20270</v>
          </cell>
        </row>
        <row r="123">
          <cell r="C123" t="str">
            <v>扯拽沟</v>
          </cell>
          <cell r="D123">
            <v>58</v>
          </cell>
          <cell r="E123">
            <v>129</v>
          </cell>
          <cell r="F123">
            <v>16540</v>
          </cell>
        </row>
        <row r="124">
          <cell r="C124" t="str">
            <v>东夹山</v>
          </cell>
          <cell r="D124">
            <v>47</v>
          </cell>
          <cell r="E124">
            <v>73</v>
          </cell>
          <cell r="F124">
            <v>12390</v>
          </cell>
        </row>
        <row r="125">
          <cell r="C125" t="str">
            <v>顾家营</v>
          </cell>
          <cell r="D125">
            <v>22</v>
          </cell>
          <cell r="E125">
            <v>45</v>
          </cell>
          <cell r="F125">
            <v>6320</v>
          </cell>
        </row>
        <row r="126">
          <cell r="C126" t="str">
            <v>后堡子</v>
          </cell>
          <cell r="D126">
            <v>26</v>
          </cell>
          <cell r="E126">
            <v>40</v>
          </cell>
          <cell r="F126">
            <v>6160</v>
          </cell>
        </row>
        <row r="127">
          <cell r="C127" t="str">
            <v>龙虎寺</v>
          </cell>
          <cell r="D127">
            <v>41</v>
          </cell>
          <cell r="E127">
            <v>82</v>
          </cell>
          <cell r="F127">
            <v>11890</v>
          </cell>
        </row>
        <row r="128">
          <cell r="C128" t="str">
            <v>南韩村</v>
          </cell>
          <cell r="D128">
            <v>14</v>
          </cell>
          <cell r="E128">
            <v>32</v>
          </cell>
          <cell r="F128">
            <v>4220</v>
          </cell>
        </row>
        <row r="129">
          <cell r="C129" t="str">
            <v>水泉</v>
          </cell>
          <cell r="D129">
            <v>9</v>
          </cell>
          <cell r="E129">
            <v>16</v>
          </cell>
          <cell r="F129">
            <v>2430</v>
          </cell>
        </row>
        <row r="130">
          <cell r="C130" t="str">
            <v>西夹山</v>
          </cell>
          <cell r="D130">
            <v>6</v>
          </cell>
          <cell r="E130">
            <v>8</v>
          </cell>
          <cell r="F130">
            <v>1530</v>
          </cell>
        </row>
        <row r="131">
          <cell r="C131" t="str">
            <v>香炉屯</v>
          </cell>
          <cell r="D131">
            <v>34</v>
          </cell>
          <cell r="E131">
            <v>61</v>
          </cell>
          <cell r="F131">
            <v>9480</v>
          </cell>
        </row>
        <row r="132">
          <cell r="C132" t="str">
            <v>小西庄</v>
          </cell>
          <cell r="D132">
            <v>30</v>
          </cell>
          <cell r="E132">
            <v>65</v>
          </cell>
          <cell r="F132">
            <v>8700</v>
          </cell>
        </row>
        <row r="133">
          <cell r="C133" t="str">
            <v>沿村</v>
          </cell>
          <cell r="D133">
            <v>41</v>
          </cell>
          <cell r="E133">
            <v>97</v>
          </cell>
          <cell r="F133">
            <v>13140</v>
          </cell>
        </row>
        <row r="134">
          <cell r="C134" t="str">
            <v>张家村</v>
          </cell>
          <cell r="D134">
            <v>13</v>
          </cell>
          <cell r="E134">
            <v>25</v>
          </cell>
          <cell r="F134">
            <v>3580</v>
          </cell>
        </row>
        <row r="135">
          <cell r="C135" t="str">
            <v>辛庄</v>
          </cell>
          <cell r="D135">
            <v>53</v>
          </cell>
          <cell r="E135">
            <v>129</v>
          </cell>
          <cell r="F135">
            <v>16840</v>
          </cell>
        </row>
        <row r="136">
          <cell r="C136" t="str">
            <v>水云乡</v>
          </cell>
          <cell r="D136">
            <v>11</v>
          </cell>
          <cell r="E136">
            <v>24</v>
          </cell>
          <cell r="F136">
            <v>3070</v>
          </cell>
        </row>
        <row r="137">
          <cell r="C137" t="str">
            <v>东关</v>
          </cell>
          <cell r="D137">
            <v>2</v>
          </cell>
          <cell r="E137">
            <v>2</v>
          </cell>
          <cell r="F137">
            <v>400</v>
          </cell>
        </row>
        <row r="138">
          <cell r="C138" t="str">
            <v>小北关</v>
          </cell>
          <cell r="D138">
            <v>6</v>
          </cell>
          <cell r="E138">
            <v>9</v>
          </cell>
          <cell r="F138">
            <v>1520</v>
          </cell>
        </row>
        <row r="139">
          <cell r="C139" t="str">
            <v>大北关</v>
          </cell>
          <cell r="D139">
            <v>3</v>
          </cell>
          <cell r="E139">
            <v>7</v>
          </cell>
          <cell r="F139">
            <v>910</v>
          </cell>
        </row>
        <row r="140">
          <cell r="C140" t="str">
            <v>城里</v>
          </cell>
          <cell r="D140">
            <v>19</v>
          </cell>
          <cell r="E140">
            <v>33</v>
          </cell>
          <cell r="F140">
            <v>4660</v>
          </cell>
        </row>
        <row r="141">
          <cell r="C141" t="str">
            <v>南关</v>
          </cell>
          <cell r="D141">
            <v>21</v>
          </cell>
          <cell r="E141">
            <v>36</v>
          </cell>
          <cell r="F141">
            <v>5800</v>
          </cell>
        </row>
        <row r="142">
          <cell r="C142" t="str">
            <v>太平关</v>
          </cell>
          <cell r="D142">
            <v>4</v>
          </cell>
          <cell r="E142">
            <v>4</v>
          </cell>
          <cell r="F142">
            <v>850</v>
          </cell>
        </row>
        <row r="143">
          <cell r="C143" t="str">
            <v>新街</v>
          </cell>
          <cell r="D143">
            <v>3</v>
          </cell>
          <cell r="E143">
            <v>4</v>
          </cell>
          <cell r="F143">
            <v>790</v>
          </cell>
        </row>
        <row r="144">
          <cell r="C144" t="str">
            <v>西关</v>
          </cell>
          <cell r="D144">
            <v>8</v>
          </cell>
          <cell r="E144">
            <v>14</v>
          </cell>
          <cell r="F144">
            <v>1890</v>
          </cell>
        </row>
        <row r="145">
          <cell r="C145">
            <v>23</v>
          </cell>
          <cell r="D145">
            <v>536</v>
          </cell>
          <cell r="E145">
            <v>1098</v>
          </cell>
          <cell r="F145">
            <v>153380</v>
          </cell>
        </row>
        <row r="146">
          <cell r="C146" t="str">
            <v>坡水</v>
          </cell>
          <cell r="D146">
            <v>28</v>
          </cell>
          <cell r="E146">
            <v>50</v>
          </cell>
          <cell r="F146">
            <v>7830</v>
          </cell>
        </row>
        <row r="147">
          <cell r="C147" t="str">
            <v>张家铺</v>
          </cell>
          <cell r="D147">
            <v>31</v>
          </cell>
          <cell r="E147">
            <v>32</v>
          </cell>
          <cell r="F147">
            <v>6240</v>
          </cell>
        </row>
        <row r="148">
          <cell r="C148" t="str">
            <v>石片</v>
          </cell>
          <cell r="D148">
            <v>20</v>
          </cell>
          <cell r="E148">
            <v>35</v>
          </cell>
          <cell r="F148">
            <v>5050</v>
          </cell>
        </row>
        <row r="149">
          <cell r="C149" t="str">
            <v>马圈沟门</v>
          </cell>
          <cell r="D149">
            <v>35</v>
          </cell>
          <cell r="E149">
            <v>60</v>
          </cell>
          <cell r="F149">
            <v>9200</v>
          </cell>
        </row>
        <row r="150">
          <cell r="C150" t="str">
            <v>团圆</v>
          </cell>
          <cell r="D150">
            <v>119</v>
          </cell>
          <cell r="E150">
            <v>269</v>
          </cell>
          <cell r="F150">
            <v>35100</v>
          </cell>
        </row>
        <row r="151">
          <cell r="C151" t="str">
            <v>黑石沟</v>
          </cell>
          <cell r="D151">
            <v>31</v>
          </cell>
          <cell r="E151">
            <v>70</v>
          </cell>
          <cell r="F151">
            <v>9460</v>
          </cell>
        </row>
        <row r="152">
          <cell r="C152" t="str">
            <v>伊家铺</v>
          </cell>
          <cell r="D152">
            <v>11</v>
          </cell>
          <cell r="E152">
            <v>19</v>
          </cell>
          <cell r="F152">
            <v>3120</v>
          </cell>
        </row>
        <row r="153">
          <cell r="C153" t="str">
            <v>四角台</v>
          </cell>
          <cell r="D153">
            <v>35</v>
          </cell>
          <cell r="E153">
            <v>103</v>
          </cell>
          <cell r="F153">
            <v>11470</v>
          </cell>
        </row>
        <row r="154">
          <cell r="C154" t="str">
            <v>郑漕沟</v>
          </cell>
          <cell r="D154">
            <v>26</v>
          </cell>
          <cell r="E154">
            <v>52</v>
          </cell>
          <cell r="F154">
            <v>6990</v>
          </cell>
        </row>
        <row r="155">
          <cell r="C155" t="str">
            <v>水石塘</v>
          </cell>
          <cell r="D155">
            <v>73</v>
          </cell>
          <cell r="E155">
            <v>111</v>
          </cell>
          <cell r="F155">
            <v>17970</v>
          </cell>
        </row>
        <row r="156">
          <cell r="C156" t="str">
            <v>留家庄</v>
          </cell>
          <cell r="D156">
            <v>158</v>
          </cell>
          <cell r="E156">
            <v>292</v>
          </cell>
          <cell r="F156">
            <v>43760</v>
          </cell>
        </row>
        <row r="157">
          <cell r="C157" t="str">
            <v>烧车</v>
          </cell>
          <cell r="D157">
            <v>65</v>
          </cell>
          <cell r="E157">
            <v>117</v>
          </cell>
          <cell r="F157">
            <v>17080</v>
          </cell>
        </row>
        <row r="158">
          <cell r="C158">
            <v>12</v>
          </cell>
          <cell r="D158">
            <v>632</v>
          </cell>
          <cell r="E158">
            <v>1210</v>
          </cell>
          <cell r="F158">
            <v>173270</v>
          </cell>
        </row>
        <row r="159">
          <cell r="C159" t="str">
            <v>谢台</v>
          </cell>
          <cell r="D159">
            <v>83</v>
          </cell>
          <cell r="E159">
            <v>134</v>
          </cell>
          <cell r="F159">
            <v>21490</v>
          </cell>
        </row>
        <row r="160">
          <cell r="C160" t="str">
            <v>黄柏寺</v>
          </cell>
          <cell r="D160">
            <v>46</v>
          </cell>
          <cell r="E160">
            <v>109</v>
          </cell>
          <cell r="F160">
            <v>14370</v>
          </cell>
        </row>
        <row r="161">
          <cell r="C161" t="str">
            <v>范庄旺</v>
          </cell>
          <cell r="D161">
            <v>132</v>
          </cell>
          <cell r="E161">
            <v>293</v>
          </cell>
          <cell r="F161">
            <v>38740</v>
          </cell>
        </row>
        <row r="162">
          <cell r="C162" t="str">
            <v>向阳会</v>
          </cell>
          <cell r="D162">
            <v>124</v>
          </cell>
          <cell r="E162">
            <v>243</v>
          </cell>
          <cell r="F162">
            <v>35010</v>
          </cell>
        </row>
        <row r="163">
          <cell r="C163" t="str">
            <v>南马庄</v>
          </cell>
          <cell r="D163">
            <v>213</v>
          </cell>
          <cell r="E163">
            <v>380</v>
          </cell>
          <cell r="F163">
            <v>57230</v>
          </cell>
        </row>
        <row r="164">
          <cell r="C164" t="str">
            <v>范台</v>
          </cell>
          <cell r="D164">
            <v>92</v>
          </cell>
          <cell r="E164">
            <v>288</v>
          </cell>
          <cell r="F164">
            <v>31640</v>
          </cell>
        </row>
        <row r="165">
          <cell r="C165" t="str">
            <v>小关城</v>
          </cell>
          <cell r="D165">
            <v>128</v>
          </cell>
          <cell r="E165">
            <v>217</v>
          </cell>
          <cell r="F165">
            <v>32960</v>
          </cell>
        </row>
        <row r="166">
          <cell r="C166" t="str">
            <v>桑树堰</v>
          </cell>
          <cell r="D166">
            <v>44</v>
          </cell>
          <cell r="E166">
            <v>108</v>
          </cell>
          <cell r="F166">
            <v>14160</v>
          </cell>
        </row>
        <row r="167">
          <cell r="C167" t="str">
            <v>焦树庄</v>
          </cell>
          <cell r="D167">
            <v>84</v>
          </cell>
          <cell r="E167">
            <v>185</v>
          </cell>
          <cell r="F167">
            <v>25290</v>
          </cell>
        </row>
        <row r="168">
          <cell r="C168" t="str">
            <v>古道</v>
          </cell>
          <cell r="D168">
            <v>73</v>
          </cell>
          <cell r="E168">
            <v>120</v>
          </cell>
          <cell r="F168">
            <v>19530</v>
          </cell>
        </row>
        <row r="169">
          <cell r="C169" t="str">
            <v>向阳湾</v>
          </cell>
          <cell r="D169">
            <v>101</v>
          </cell>
          <cell r="E169">
            <v>204</v>
          </cell>
          <cell r="F169">
            <v>28570</v>
          </cell>
        </row>
        <row r="170">
          <cell r="C170" t="str">
            <v>狼牙口</v>
          </cell>
          <cell r="D170">
            <v>240</v>
          </cell>
          <cell r="E170">
            <v>468</v>
          </cell>
          <cell r="F170">
            <v>67270</v>
          </cell>
        </row>
        <row r="171">
          <cell r="C171" t="str">
            <v>望天岭</v>
          </cell>
          <cell r="D171">
            <v>51</v>
          </cell>
          <cell r="E171">
            <v>95</v>
          </cell>
          <cell r="F171">
            <v>15110</v>
          </cell>
        </row>
        <row r="172">
          <cell r="C172" t="str">
            <v>桦木沟</v>
          </cell>
          <cell r="D172">
            <v>58</v>
          </cell>
          <cell r="E172">
            <v>129</v>
          </cell>
          <cell r="F172">
            <v>17790</v>
          </cell>
        </row>
        <row r="173">
          <cell r="C173">
            <v>14</v>
          </cell>
          <cell r="D173">
            <v>1469</v>
          </cell>
          <cell r="E173">
            <v>2973</v>
          </cell>
          <cell r="F173">
            <v>419160</v>
          </cell>
        </row>
        <row r="174">
          <cell r="C174" t="str">
            <v>金家庄</v>
          </cell>
          <cell r="D174">
            <v>20</v>
          </cell>
          <cell r="E174">
            <v>30</v>
          </cell>
          <cell r="F174">
            <v>5400</v>
          </cell>
        </row>
        <row r="175">
          <cell r="C175" t="str">
            <v>曹家庄</v>
          </cell>
          <cell r="D175">
            <v>106</v>
          </cell>
          <cell r="E175">
            <v>231</v>
          </cell>
          <cell r="F175">
            <v>32850</v>
          </cell>
        </row>
        <row r="176">
          <cell r="C176" t="str">
            <v>上沟</v>
          </cell>
          <cell r="D176">
            <v>24</v>
          </cell>
          <cell r="E176">
            <v>49</v>
          </cell>
          <cell r="F176">
            <v>6750</v>
          </cell>
        </row>
        <row r="177">
          <cell r="C177" t="str">
            <v>黑山</v>
          </cell>
          <cell r="D177">
            <v>85</v>
          </cell>
          <cell r="E177">
            <v>192</v>
          </cell>
          <cell r="F177">
            <v>26730</v>
          </cell>
        </row>
        <row r="178">
          <cell r="C178" t="str">
            <v>亚家庄</v>
          </cell>
          <cell r="D178">
            <v>117</v>
          </cell>
          <cell r="E178">
            <v>344</v>
          </cell>
          <cell r="F178">
            <v>41380</v>
          </cell>
        </row>
        <row r="179">
          <cell r="C179" t="str">
            <v>大炉沟</v>
          </cell>
          <cell r="D179">
            <v>50</v>
          </cell>
          <cell r="E179">
            <v>95</v>
          </cell>
          <cell r="F179">
            <v>13700</v>
          </cell>
        </row>
        <row r="180">
          <cell r="C180" t="str">
            <v>宋家庄</v>
          </cell>
          <cell r="D180">
            <v>43</v>
          </cell>
          <cell r="E180">
            <v>124</v>
          </cell>
          <cell r="F180">
            <v>15290</v>
          </cell>
        </row>
        <row r="181">
          <cell r="C181" t="str">
            <v>张家庄</v>
          </cell>
          <cell r="D181">
            <v>51</v>
          </cell>
          <cell r="E181">
            <v>123</v>
          </cell>
          <cell r="F181">
            <v>15730</v>
          </cell>
        </row>
        <row r="182">
          <cell r="C182" t="str">
            <v>朱家庄</v>
          </cell>
          <cell r="D182">
            <v>121</v>
          </cell>
          <cell r="E182">
            <v>294</v>
          </cell>
          <cell r="F182">
            <v>40020</v>
          </cell>
        </row>
        <row r="183">
          <cell r="C183" t="str">
            <v>南屯</v>
          </cell>
          <cell r="D183">
            <v>26</v>
          </cell>
          <cell r="E183">
            <v>45</v>
          </cell>
          <cell r="F183">
            <v>7410</v>
          </cell>
        </row>
        <row r="184">
          <cell r="C184" t="str">
            <v>胡家庄</v>
          </cell>
          <cell r="D184">
            <v>24</v>
          </cell>
          <cell r="E184">
            <v>49</v>
          </cell>
          <cell r="F184">
            <v>7000</v>
          </cell>
        </row>
        <row r="185">
          <cell r="C185" t="str">
            <v>湖海</v>
          </cell>
          <cell r="D185">
            <v>30</v>
          </cell>
          <cell r="E185">
            <v>46</v>
          </cell>
          <cell r="F185">
            <v>7540</v>
          </cell>
        </row>
        <row r="186">
          <cell r="C186" t="str">
            <v>小炉沟</v>
          </cell>
          <cell r="D186">
            <v>35</v>
          </cell>
          <cell r="E186">
            <v>66</v>
          </cell>
          <cell r="F186">
            <v>9840</v>
          </cell>
        </row>
        <row r="187">
          <cell r="C187" t="str">
            <v>马圈</v>
          </cell>
          <cell r="D187">
            <v>134</v>
          </cell>
          <cell r="E187">
            <v>375</v>
          </cell>
          <cell r="F187">
            <v>45740</v>
          </cell>
        </row>
        <row r="188">
          <cell r="C188">
            <v>14</v>
          </cell>
          <cell r="D188">
            <v>866</v>
          </cell>
          <cell r="E188">
            <v>2063</v>
          </cell>
          <cell r="F188">
            <v>275380</v>
          </cell>
        </row>
        <row r="189">
          <cell r="C189" t="str">
            <v>中庄</v>
          </cell>
          <cell r="D189">
            <v>260</v>
          </cell>
          <cell r="E189">
            <v>439</v>
          </cell>
          <cell r="F189">
            <v>66910</v>
          </cell>
        </row>
        <row r="190">
          <cell r="C190" t="str">
            <v>黄郊</v>
          </cell>
          <cell r="D190">
            <v>151</v>
          </cell>
          <cell r="E190">
            <v>371</v>
          </cell>
          <cell r="F190">
            <v>46600</v>
          </cell>
        </row>
        <row r="191">
          <cell r="C191" t="str">
            <v>南阳峪</v>
          </cell>
          <cell r="D191">
            <v>86</v>
          </cell>
          <cell r="E191">
            <v>159</v>
          </cell>
          <cell r="F191">
            <v>23320</v>
          </cell>
        </row>
        <row r="192">
          <cell r="C192" t="str">
            <v>西泉头</v>
          </cell>
          <cell r="D192">
            <v>90</v>
          </cell>
          <cell r="E192">
            <v>164</v>
          </cell>
          <cell r="F192">
            <v>24410</v>
          </cell>
        </row>
        <row r="193">
          <cell r="C193" t="str">
            <v>横山岭</v>
          </cell>
          <cell r="D193">
            <v>32</v>
          </cell>
          <cell r="E193">
            <v>43</v>
          </cell>
          <cell r="F193">
            <v>7640</v>
          </cell>
        </row>
        <row r="194">
          <cell r="C194" t="str">
            <v>上庄</v>
          </cell>
          <cell r="D194">
            <v>212</v>
          </cell>
          <cell r="E194">
            <v>329</v>
          </cell>
          <cell r="F194">
            <v>53080</v>
          </cell>
        </row>
        <row r="195">
          <cell r="C195" t="str">
            <v>峨头</v>
          </cell>
          <cell r="D195">
            <v>72</v>
          </cell>
          <cell r="E195">
            <v>148</v>
          </cell>
          <cell r="F195">
            <v>20840</v>
          </cell>
        </row>
        <row r="196">
          <cell r="C196" t="str">
            <v>沙岭</v>
          </cell>
          <cell r="D196">
            <v>36</v>
          </cell>
          <cell r="E196">
            <v>57</v>
          </cell>
          <cell r="F196">
            <v>8890</v>
          </cell>
        </row>
        <row r="197">
          <cell r="C197" t="str">
            <v>下老芳</v>
          </cell>
          <cell r="D197">
            <v>62</v>
          </cell>
          <cell r="E197">
            <v>160</v>
          </cell>
          <cell r="F197">
            <v>19220</v>
          </cell>
        </row>
        <row r="198">
          <cell r="C198" t="str">
            <v>跃子沟</v>
          </cell>
          <cell r="D198">
            <v>39</v>
          </cell>
          <cell r="E198">
            <v>70</v>
          </cell>
          <cell r="F198">
            <v>10940</v>
          </cell>
        </row>
        <row r="199">
          <cell r="C199" t="str">
            <v>李家黄</v>
          </cell>
          <cell r="D199">
            <v>21</v>
          </cell>
          <cell r="E199">
            <v>41</v>
          </cell>
          <cell r="F199">
            <v>5900</v>
          </cell>
        </row>
        <row r="200">
          <cell r="C200" t="str">
            <v>清风沟</v>
          </cell>
          <cell r="D200">
            <v>78</v>
          </cell>
          <cell r="E200">
            <v>123</v>
          </cell>
          <cell r="F200">
            <v>19950</v>
          </cell>
        </row>
        <row r="201">
          <cell r="C201" t="str">
            <v>万子沟</v>
          </cell>
          <cell r="D201">
            <v>31</v>
          </cell>
          <cell r="E201">
            <v>52</v>
          </cell>
          <cell r="F201">
            <v>8390</v>
          </cell>
        </row>
        <row r="202">
          <cell r="C202" t="str">
            <v>衙庭</v>
          </cell>
          <cell r="D202">
            <v>6</v>
          </cell>
          <cell r="E202">
            <v>7</v>
          </cell>
          <cell r="F202">
            <v>1240</v>
          </cell>
        </row>
        <row r="203">
          <cell r="C203" t="str">
            <v>狮子峪</v>
          </cell>
          <cell r="D203">
            <v>101</v>
          </cell>
          <cell r="E203">
            <v>175</v>
          </cell>
          <cell r="F203">
            <v>25260</v>
          </cell>
        </row>
        <row r="204">
          <cell r="C204" t="str">
            <v>毕家庄</v>
          </cell>
          <cell r="D204">
            <v>86</v>
          </cell>
          <cell r="E204">
            <v>186</v>
          </cell>
          <cell r="F204">
            <v>25300</v>
          </cell>
        </row>
        <row r="205">
          <cell r="C205" t="str">
            <v>东泉头</v>
          </cell>
          <cell r="D205">
            <v>46</v>
          </cell>
          <cell r="E205">
            <v>89</v>
          </cell>
          <cell r="F205">
            <v>12670</v>
          </cell>
        </row>
        <row r="206">
          <cell r="C206" t="str">
            <v>上老芳</v>
          </cell>
          <cell r="D206">
            <v>85</v>
          </cell>
          <cell r="E206">
            <v>183</v>
          </cell>
          <cell r="F206">
            <v>24570</v>
          </cell>
        </row>
        <row r="207">
          <cell r="C207">
            <v>18</v>
          </cell>
          <cell r="D207">
            <v>1494</v>
          </cell>
          <cell r="E207">
            <v>2796</v>
          </cell>
          <cell r="F207">
            <v>405130</v>
          </cell>
        </row>
        <row r="208">
          <cell r="C208" t="str">
            <v>二十亩地</v>
          </cell>
          <cell r="D208">
            <v>37</v>
          </cell>
          <cell r="E208">
            <v>59</v>
          </cell>
          <cell r="F208">
            <v>8780</v>
          </cell>
        </row>
        <row r="209">
          <cell r="C209" t="str">
            <v>杏树沟</v>
          </cell>
          <cell r="D209">
            <v>39</v>
          </cell>
          <cell r="E209">
            <v>60</v>
          </cell>
          <cell r="F209">
            <v>9490</v>
          </cell>
        </row>
        <row r="210">
          <cell r="C210" t="str">
            <v>双坨</v>
          </cell>
          <cell r="D210">
            <v>25</v>
          </cell>
          <cell r="E210">
            <v>43</v>
          </cell>
          <cell r="F210">
            <v>6920</v>
          </cell>
        </row>
        <row r="211">
          <cell r="C211" t="str">
            <v>马家屯</v>
          </cell>
          <cell r="D211">
            <v>21</v>
          </cell>
          <cell r="E211">
            <v>34</v>
          </cell>
          <cell r="F211">
            <v>5170</v>
          </cell>
        </row>
        <row r="212">
          <cell r="C212" t="str">
            <v>孙家泉</v>
          </cell>
          <cell r="D212">
            <v>51</v>
          </cell>
          <cell r="E212">
            <v>90</v>
          </cell>
          <cell r="F212">
            <v>14210</v>
          </cell>
        </row>
        <row r="213">
          <cell r="C213" t="str">
            <v>黄台院</v>
          </cell>
          <cell r="D213">
            <v>80</v>
          </cell>
          <cell r="E213">
            <v>214</v>
          </cell>
          <cell r="F213">
            <v>25460</v>
          </cell>
        </row>
        <row r="214">
          <cell r="C214" t="str">
            <v>东刘家庄</v>
          </cell>
          <cell r="D214">
            <v>67</v>
          </cell>
          <cell r="E214">
            <v>96</v>
          </cell>
          <cell r="F214">
            <v>17360</v>
          </cell>
        </row>
        <row r="215">
          <cell r="C215" t="str">
            <v>东辛庄</v>
          </cell>
          <cell r="D215">
            <v>34</v>
          </cell>
          <cell r="E215">
            <v>40</v>
          </cell>
          <cell r="F215">
            <v>8040</v>
          </cell>
        </row>
        <row r="216">
          <cell r="C216" t="str">
            <v>鲍家路</v>
          </cell>
          <cell r="D216">
            <v>62</v>
          </cell>
          <cell r="E216">
            <v>103</v>
          </cell>
          <cell r="F216">
            <v>16490</v>
          </cell>
        </row>
        <row r="217">
          <cell r="C217" t="str">
            <v>五十亩地</v>
          </cell>
          <cell r="D217">
            <v>11</v>
          </cell>
          <cell r="E217">
            <v>22</v>
          </cell>
          <cell r="F217">
            <v>3190</v>
          </cell>
        </row>
        <row r="218">
          <cell r="C218" t="str">
            <v>银山口</v>
          </cell>
          <cell r="D218">
            <v>128</v>
          </cell>
          <cell r="E218">
            <v>303</v>
          </cell>
          <cell r="F218">
            <v>39350</v>
          </cell>
        </row>
        <row r="219">
          <cell r="C219" t="str">
            <v>殷家堡</v>
          </cell>
          <cell r="D219">
            <v>70</v>
          </cell>
          <cell r="E219">
            <v>106</v>
          </cell>
          <cell r="F219">
            <v>16440</v>
          </cell>
        </row>
        <row r="220">
          <cell r="C220" t="str">
            <v>杜家台</v>
          </cell>
          <cell r="D220">
            <v>63</v>
          </cell>
          <cell r="E220">
            <v>86</v>
          </cell>
          <cell r="F220">
            <v>13720</v>
          </cell>
        </row>
        <row r="221">
          <cell r="C221" t="str">
            <v>冷铺</v>
          </cell>
          <cell r="D221">
            <v>64</v>
          </cell>
          <cell r="E221">
            <v>139</v>
          </cell>
          <cell r="F221">
            <v>17900</v>
          </cell>
        </row>
        <row r="222">
          <cell r="C222" t="str">
            <v>芦草湾</v>
          </cell>
          <cell r="D222">
            <v>75</v>
          </cell>
          <cell r="E222">
            <v>168</v>
          </cell>
          <cell r="F222">
            <v>21970</v>
          </cell>
        </row>
        <row r="223">
          <cell r="C223" t="str">
            <v>南赵家庄</v>
          </cell>
          <cell r="D223">
            <v>72</v>
          </cell>
          <cell r="E223">
            <v>118</v>
          </cell>
          <cell r="F223">
            <v>18290</v>
          </cell>
        </row>
        <row r="224">
          <cell r="C224" t="str">
            <v>祁家沟</v>
          </cell>
          <cell r="D224">
            <v>76</v>
          </cell>
          <cell r="E224">
            <v>163</v>
          </cell>
          <cell r="F224">
            <v>23480</v>
          </cell>
        </row>
        <row r="225">
          <cell r="C225" t="str">
            <v>山炮</v>
          </cell>
          <cell r="D225">
            <v>20</v>
          </cell>
          <cell r="E225">
            <v>52</v>
          </cell>
          <cell r="F225">
            <v>6780</v>
          </cell>
        </row>
        <row r="226">
          <cell r="C226" t="str">
            <v>王安镇</v>
          </cell>
          <cell r="D226">
            <v>80</v>
          </cell>
          <cell r="E226">
            <v>121</v>
          </cell>
          <cell r="F226">
            <v>19790</v>
          </cell>
        </row>
        <row r="227">
          <cell r="C227" t="str">
            <v>闫家庄</v>
          </cell>
          <cell r="D227">
            <v>58</v>
          </cell>
          <cell r="E227">
            <v>95</v>
          </cell>
          <cell r="F227">
            <v>14530</v>
          </cell>
        </row>
        <row r="228">
          <cell r="C228" t="str">
            <v>王家庄</v>
          </cell>
          <cell r="D228">
            <v>72</v>
          </cell>
          <cell r="E228">
            <v>110</v>
          </cell>
          <cell r="F228">
            <v>17420</v>
          </cell>
        </row>
        <row r="229">
          <cell r="C229">
            <v>21</v>
          </cell>
          <cell r="D229">
            <v>1205</v>
          </cell>
          <cell r="E229">
            <v>2222</v>
          </cell>
          <cell r="F229">
            <v>324780</v>
          </cell>
        </row>
        <row r="230">
          <cell r="C230" t="str">
            <v>大庄</v>
          </cell>
          <cell r="D230">
            <v>87</v>
          </cell>
          <cell r="E230">
            <v>151</v>
          </cell>
          <cell r="F230">
            <v>22160</v>
          </cell>
        </row>
        <row r="231">
          <cell r="C231" t="str">
            <v>小庄</v>
          </cell>
          <cell r="D231">
            <v>123</v>
          </cell>
          <cell r="E231">
            <v>308</v>
          </cell>
          <cell r="F231">
            <v>40250</v>
          </cell>
        </row>
        <row r="232">
          <cell r="C232" t="str">
            <v>邓庄</v>
          </cell>
          <cell r="D232">
            <v>137</v>
          </cell>
          <cell r="E232">
            <v>325</v>
          </cell>
          <cell r="F232">
            <v>43220</v>
          </cell>
        </row>
        <row r="233">
          <cell r="C233" t="str">
            <v>北赵庄</v>
          </cell>
          <cell r="D233">
            <v>73</v>
          </cell>
          <cell r="E233">
            <v>149</v>
          </cell>
          <cell r="F233">
            <v>20490</v>
          </cell>
        </row>
        <row r="234">
          <cell r="C234" t="str">
            <v>马台</v>
          </cell>
          <cell r="D234">
            <v>25</v>
          </cell>
          <cell r="E234">
            <v>44</v>
          </cell>
          <cell r="F234">
            <v>6360</v>
          </cell>
        </row>
        <row r="235">
          <cell r="C235" t="str">
            <v>乌龙沟</v>
          </cell>
          <cell r="D235">
            <v>69</v>
          </cell>
          <cell r="E235">
            <v>138</v>
          </cell>
          <cell r="F235">
            <v>19160</v>
          </cell>
        </row>
        <row r="236">
          <cell r="C236" t="str">
            <v>煤窑</v>
          </cell>
          <cell r="D236">
            <v>31</v>
          </cell>
          <cell r="E236">
            <v>45</v>
          </cell>
          <cell r="F236">
            <v>7260</v>
          </cell>
        </row>
        <row r="237">
          <cell r="C237" t="str">
            <v>后庄</v>
          </cell>
          <cell r="D237">
            <v>57</v>
          </cell>
          <cell r="E237">
            <v>121</v>
          </cell>
          <cell r="F237">
            <v>16760</v>
          </cell>
        </row>
        <row r="238">
          <cell r="C238" t="str">
            <v>柱角石</v>
          </cell>
          <cell r="D238">
            <v>32</v>
          </cell>
          <cell r="E238">
            <v>53</v>
          </cell>
          <cell r="F238">
            <v>8140</v>
          </cell>
        </row>
        <row r="239">
          <cell r="C239">
            <v>9</v>
          </cell>
          <cell r="D239">
            <v>634</v>
          </cell>
          <cell r="E239">
            <v>1334</v>
          </cell>
          <cell r="F239">
            <v>183800</v>
          </cell>
        </row>
        <row r="240">
          <cell r="C240" t="str">
            <v>杨家庄</v>
          </cell>
          <cell r="D240">
            <v>8</v>
          </cell>
          <cell r="E240">
            <v>10</v>
          </cell>
          <cell r="F240">
            <v>1730</v>
          </cell>
        </row>
        <row r="241">
          <cell r="C241" t="str">
            <v>兰家庄</v>
          </cell>
          <cell r="D241">
            <v>25</v>
          </cell>
          <cell r="E241">
            <v>46</v>
          </cell>
          <cell r="F241">
            <v>6250</v>
          </cell>
        </row>
        <row r="242">
          <cell r="C242" t="str">
            <v>东张家庄</v>
          </cell>
          <cell r="D242">
            <v>8</v>
          </cell>
          <cell r="E242">
            <v>12</v>
          </cell>
          <cell r="F242">
            <v>1910</v>
          </cell>
        </row>
        <row r="243">
          <cell r="C243" t="str">
            <v>支家庄</v>
          </cell>
          <cell r="D243">
            <v>52</v>
          </cell>
          <cell r="E243">
            <v>82</v>
          </cell>
          <cell r="F243">
            <v>12760</v>
          </cell>
        </row>
        <row r="244">
          <cell r="C244" t="str">
            <v>铁岭</v>
          </cell>
          <cell r="D244">
            <v>14</v>
          </cell>
          <cell r="E244">
            <v>24</v>
          </cell>
          <cell r="F244">
            <v>3700</v>
          </cell>
        </row>
        <row r="245">
          <cell r="C245" t="str">
            <v>高家庄</v>
          </cell>
          <cell r="D245">
            <v>4</v>
          </cell>
          <cell r="E245">
            <v>10</v>
          </cell>
          <cell r="F245">
            <v>1240</v>
          </cell>
        </row>
        <row r="246">
          <cell r="C246" t="str">
            <v>小河</v>
          </cell>
          <cell r="D246">
            <v>29</v>
          </cell>
          <cell r="E246">
            <v>45</v>
          </cell>
          <cell r="F246">
            <v>7540</v>
          </cell>
        </row>
        <row r="247">
          <cell r="C247" t="str">
            <v>周家庄</v>
          </cell>
          <cell r="D247">
            <v>16</v>
          </cell>
          <cell r="E247">
            <v>27</v>
          </cell>
          <cell r="F247">
            <v>4190</v>
          </cell>
        </row>
        <row r="248">
          <cell r="C248" t="str">
            <v>范家庄</v>
          </cell>
          <cell r="D248">
            <v>10</v>
          </cell>
          <cell r="E248">
            <v>11</v>
          </cell>
          <cell r="F248">
            <v>2240</v>
          </cell>
        </row>
        <row r="249">
          <cell r="C249" t="str">
            <v>牛家沟掌</v>
          </cell>
          <cell r="D249">
            <v>15</v>
          </cell>
          <cell r="E249">
            <v>20</v>
          </cell>
          <cell r="F249">
            <v>3850</v>
          </cell>
        </row>
        <row r="250">
          <cell r="C250" t="str">
            <v>仝川</v>
          </cell>
          <cell r="D250">
            <v>22</v>
          </cell>
          <cell r="E250">
            <v>78</v>
          </cell>
          <cell r="F250">
            <v>7690</v>
          </cell>
        </row>
        <row r="251">
          <cell r="C251" t="str">
            <v>天桥</v>
          </cell>
          <cell r="D251">
            <v>21</v>
          </cell>
          <cell r="E251">
            <v>29</v>
          </cell>
          <cell r="F251">
            <v>4920</v>
          </cell>
        </row>
        <row r="252">
          <cell r="C252" t="str">
            <v>烟煤洞</v>
          </cell>
          <cell r="D252">
            <v>50</v>
          </cell>
          <cell r="E252">
            <v>73</v>
          </cell>
          <cell r="F252">
            <v>12520</v>
          </cell>
        </row>
        <row r="253">
          <cell r="C253" t="str">
            <v>隋家庄</v>
          </cell>
          <cell r="D253">
            <v>134</v>
          </cell>
          <cell r="E253">
            <v>203</v>
          </cell>
          <cell r="F253">
            <v>34010</v>
          </cell>
        </row>
        <row r="254">
          <cell r="C254" t="str">
            <v>井家滩</v>
          </cell>
          <cell r="D254">
            <v>116</v>
          </cell>
          <cell r="E254">
            <v>230</v>
          </cell>
          <cell r="F254">
            <v>32560</v>
          </cell>
        </row>
        <row r="255">
          <cell r="C255" t="str">
            <v>南李家庄</v>
          </cell>
          <cell r="D255">
            <v>26</v>
          </cell>
          <cell r="E255">
            <v>47</v>
          </cell>
          <cell r="F255">
            <v>6930</v>
          </cell>
        </row>
        <row r="256">
          <cell r="C256" t="str">
            <v>土安</v>
          </cell>
          <cell r="D256">
            <v>108</v>
          </cell>
          <cell r="E256">
            <v>175</v>
          </cell>
          <cell r="F256">
            <v>26880</v>
          </cell>
        </row>
        <row r="257">
          <cell r="C257" t="str">
            <v>三道城</v>
          </cell>
          <cell r="D257">
            <v>79</v>
          </cell>
          <cell r="E257">
            <v>169</v>
          </cell>
          <cell r="F257">
            <v>23700</v>
          </cell>
        </row>
        <row r="258">
          <cell r="C258">
            <v>18</v>
          </cell>
          <cell r="D258">
            <v>737</v>
          </cell>
          <cell r="E258">
            <v>1291</v>
          </cell>
          <cell r="F258">
            <v>194620</v>
          </cell>
        </row>
        <row r="259">
          <cell r="C259" t="str">
            <v>北坛</v>
          </cell>
          <cell r="D259">
            <v>27</v>
          </cell>
          <cell r="E259">
            <v>45</v>
          </cell>
          <cell r="F259">
            <v>6770</v>
          </cell>
        </row>
        <row r="260">
          <cell r="C260" t="str">
            <v>合婚台</v>
          </cell>
          <cell r="D260">
            <v>37</v>
          </cell>
          <cell r="E260">
            <v>58</v>
          </cell>
          <cell r="F260">
            <v>9090</v>
          </cell>
        </row>
        <row r="261">
          <cell r="C261" t="str">
            <v>黄土岭</v>
          </cell>
          <cell r="D261">
            <v>30</v>
          </cell>
          <cell r="E261">
            <v>73</v>
          </cell>
          <cell r="F261">
            <v>8670</v>
          </cell>
        </row>
        <row r="262">
          <cell r="C262" t="str">
            <v>吉河</v>
          </cell>
          <cell r="D262">
            <v>59</v>
          </cell>
          <cell r="E262">
            <v>97</v>
          </cell>
          <cell r="F262">
            <v>14620</v>
          </cell>
        </row>
        <row r="263">
          <cell r="C263" t="str">
            <v>南道神</v>
          </cell>
          <cell r="D263">
            <v>103</v>
          </cell>
          <cell r="E263">
            <v>271</v>
          </cell>
          <cell r="F263">
            <v>29970</v>
          </cell>
        </row>
        <row r="264">
          <cell r="C264" t="str">
            <v>南沟</v>
          </cell>
          <cell r="D264">
            <v>36</v>
          </cell>
          <cell r="E264">
            <v>61</v>
          </cell>
          <cell r="F264">
            <v>8900</v>
          </cell>
        </row>
        <row r="265">
          <cell r="C265" t="str">
            <v>碾盘</v>
          </cell>
          <cell r="D265">
            <v>41</v>
          </cell>
          <cell r="E265">
            <v>66</v>
          </cell>
          <cell r="F265">
            <v>10250</v>
          </cell>
        </row>
        <row r="266">
          <cell r="C266" t="str">
            <v>牛栏</v>
          </cell>
          <cell r="D266">
            <v>42</v>
          </cell>
          <cell r="E266">
            <v>73</v>
          </cell>
          <cell r="F266">
            <v>10340</v>
          </cell>
        </row>
        <row r="267">
          <cell r="C267" t="str">
            <v>上铺</v>
          </cell>
          <cell r="D267">
            <v>13</v>
          </cell>
          <cell r="E267">
            <v>26</v>
          </cell>
          <cell r="F267">
            <v>3520</v>
          </cell>
        </row>
        <row r="268">
          <cell r="C268" t="str">
            <v>上下台</v>
          </cell>
          <cell r="D268">
            <v>37</v>
          </cell>
          <cell r="E268">
            <v>56</v>
          </cell>
          <cell r="F268">
            <v>9360</v>
          </cell>
        </row>
        <row r="269">
          <cell r="C269" t="str">
            <v>司格庄</v>
          </cell>
          <cell r="D269">
            <v>45</v>
          </cell>
          <cell r="E269">
            <v>74</v>
          </cell>
          <cell r="F269">
            <v>10560</v>
          </cell>
        </row>
        <row r="270">
          <cell r="C270" t="str">
            <v>松树台</v>
          </cell>
          <cell r="D270">
            <v>88</v>
          </cell>
          <cell r="E270">
            <v>157</v>
          </cell>
          <cell r="F270">
            <v>22010</v>
          </cell>
        </row>
        <row r="271">
          <cell r="C271" t="str">
            <v>杏树台</v>
          </cell>
          <cell r="D271">
            <v>20</v>
          </cell>
          <cell r="E271">
            <v>37</v>
          </cell>
          <cell r="F271">
            <v>5030</v>
          </cell>
        </row>
        <row r="272">
          <cell r="C272" t="str">
            <v>雁宿崖</v>
          </cell>
          <cell r="D272">
            <v>14</v>
          </cell>
          <cell r="E272">
            <v>27</v>
          </cell>
          <cell r="F272">
            <v>3570</v>
          </cell>
        </row>
        <row r="273">
          <cell r="C273" t="str">
            <v>银坊</v>
          </cell>
          <cell r="D273">
            <v>91</v>
          </cell>
          <cell r="E273">
            <v>152</v>
          </cell>
          <cell r="F273">
            <v>22840</v>
          </cell>
        </row>
        <row r="274">
          <cell r="C274" t="str">
            <v>银炉台</v>
          </cell>
          <cell r="D274">
            <v>22</v>
          </cell>
          <cell r="E274">
            <v>37</v>
          </cell>
          <cell r="F274">
            <v>5650</v>
          </cell>
        </row>
        <row r="275">
          <cell r="C275" t="str">
            <v>营尔</v>
          </cell>
          <cell r="D275">
            <v>33</v>
          </cell>
          <cell r="E275">
            <v>49</v>
          </cell>
          <cell r="F275">
            <v>7690</v>
          </cell>
        </row>
        <row r="276">
          <cell r="C276" t="str">
            <v>玉皇庵</v>
          </cell>
          <cell r="D276">
            <v>12</v>
          </cell>
          <cell r="E276">
            <v>22</v>
          </cell>
          <cell r="F276">
            <v>3000</v>
          </cell>
        </row>
        <row r="277">
          <cell r="C277" t="str">
            <v>玉皇沟</v>
          </cell>
          <cell r="D277">
            <v>43</v>
          </cell>
          <cell r="E277">
            <v>58</v>
          </cell>
          <cell r="F277">
            <v>10070</v>
          </cell>
        </row>
        <row r="278">
          <cell r="C278" t="str">
            <v>张家坟</v>
          </cell>
          <cell r="D278">
            <v>99</v>
          </cell>
          <cell r="E278">
            <v>185</v>
          </cell>
          <cell r="F278">
            <v>24840</v>
          </cell>
        </row>
        <row r="279">
          <cell r="C279" t="str">
            <v>长祥沟</v>
          </cell>
          <cell r="D279">
            <v>75</v>
          </cell>
          <cell r="E279">
            <v>127</v>
          </cell>
          <cell r="F279">
            <v>18880</v>
          </cell>
        </row>
        <row r="280">
          <cell r="C280">
            <v>21</v>
          </cell>
          <cell r="D280">
            <v>967</v>
          </cell>
          <cell r="E280">
            <v>1751</v>
          </cell>
          <cell r="F280">
            <v>245630</v>
          </cell>
        </row>
        <row r="281">
          <cell r="C281" t="str">
            <v>大石槽</v>
          </cell>
          <cell r="D281">
            <v>49</v>
          </cell>
          <cell r="E281">
            <v>91</v>
          </cell>
          <cell r="F281">
            <v>12080</v>
          </cell>
        </row>
        <row r="282">
          <cell r="C282" t="str">
            <v>大台峨</v>
          </cell>
          <cell r="D282">
            <v>47</v>
          </cell>
          <cell r="E282">
            <v>77</v>
          </cell>
          <cell r="F282">
            <v>11350</v>
          </cell>
        </row>
        <row r="283">
          <cell r="C283" t="str">
            <v>独山城</v>
          </cell>
          <cell r="D283">
            <v>18</v>
          </cell>
          <cell r="E283">
            <v>33</v>
          </cell>
          <cell r="F283">
            <v>4550</v>
          </cell>
        </row>
        <row r="284">
          <cell r="C284" t="str">
            <v>井子会</v>
          </cell>
          <cell r="D284">
            <v>47</v>
          </cell>
          <cell r="E284">
            <v>74</v>
          </cell>
          <cell r="F284">
            <v>11330</v>
          </cell>
        </row>
        <row r="285">
          <cell r="C285" t="str">
            <v>柳沟</v>
          </cell>
          <cell r="D285">
            <v>58</v>
          </cell>
          <cell r="E285">
            <v>100</v>
          </cell>
          <cell r="F285">
            <v>15330</v>
          </cell>
        </row>
        <row r="286">
          <cell r="C286" t="str">
            <v>龙家庄</v>
          </cell>
          <cell r="D286">
            <v>41</v>
          </cell>
          <cell r="E286">
            <v>74</v>
          </cell>
          <cell r="F286">
            <v>10170</v>
          </cell>
        </row>
        <row r="287">
          <cell r="C287" t="str">
            <v>龙门</v>
          </cell>
          <cell r="D287">
            <v>20</v>
          </cell>
          <cell r="E287">
            <v>50</v>
          </cell>
          <cell r="F287">
            <v>5950</v>
          </cell>
        </row>
        <row r="288">
          <cell r="C288" t="str">
            <v>祁家峪</v>
          </cell>
          <cell r="D288">
            <v>26</v>
          </cell>
          <cell r="E288">
            <v>39</v>
          </cell>
          <cell r="F288">
            <v>6170</v>
          </cell>
        </row>
        <row r="289">
          <cell r="C289" t="str">
            <v>泉塘</v>
          </cell>
          <cell r="D289">
            <v>48</v>
          </cell>
          <cell r="E289">
            <v>80</v>
          </cell>
          <cell r="F289">
            <v>11480</v>
          </cell>
        </row>
        <row r="290">
          <cell r="C290" t="str">
            <v>水堡</v>
          </cell>
          <cell r="D290">
            <v>28</v>
          </cell>
          <cell r="E290">
            <v>57</v>
          </cell>
          <cell r="F290">
            <v>7710</v>
          </cell>
        </row>
        <row r="291">
          <cell r="C291" t="str">
            <v>塔儿</v>
          </cell>
          <cell r="D291">
            <v>22</v>
          </cell>
          <cell r="E291">
            <v>31</v>
          </cell>
          <cell r="F291">
            <v>5460</v>
          </cell>
        </row>
        <row r="292">
          <cell r="C292">
            <v>11</v>
          </cell>
          <cell r="D292">
            <v>404</v>
          </cell>
          <cell r="E292">
            <v>706</v>
          </cell>
          <cell r="F292">
            <v>101580</v>
          </cell>
        </row>
        <row r="293">
          <cell r="C293" t="str">
            <v>东杏花</v>
          </cell>
          <cell r="D293">
            <v>44</v>
          </cell>
          <cell r="E293">
            <v>68</v>
          </cell>
          <cell r="F293">
            <v>11310</v>
          </cell>
        </row>
        <row r="294">
          <cell r="C294" t="str">
            <v>西杏花</v>
          </cell>
          <cell r="D294">
            <v>26</v>
          </cell>
          <cell r="E294">
            <v>42</v>
          </cell>
          <cell r="F294">
            <v>6890</v>
          </cell>
        </row>
        <row r="295">
          <cell r="C295" t="str">
            <v>榆树台</v>
          </cell>
          <cell r="D295">
            <v>43</v>
          </cell>
          <cell r="E295">
            <v>96</v>
          </cell>
          <cell r="F295">
            <v>13720</v>
          </cell>
        </row>
        <row r="296">
          <cell r="C296" t="str">
            <v>大东沟</v>
          </cell>
          <cell r="D296">
            <v>42</v>
          </cell>
          <cell r="E296">
            <v>66</v>
          </cell>
          <cell r="F296">
            <v>11110</v>
          </cell>
        </row>
        <row r="297">
          <cell r="C297" t="str">
            <v>塔崖驿</v>
          </cell>
          <cell r="D297">
            <v>54</v>
          </cell>
          <cell r="E297">
            <v>99</v>
          </cell>
          <cell r="F297">
            <v>13550</v>
          </cell>
        </row>
        <row r="298">
          <cell r="C298" t="str">
            <v>板铺庄</v>
          </cell>
          <cell r="D298">
            <v>52</v>
          </cell>
          <cell r="E298">
            <v>89</v>
          </cell>
          <cell r="F298">
            <v>13830</v>
          </cell>
        </row>
        <row r="299">
          <cell r="C299" t="str">
            <v>黄岩头</v>
          </cell>
          <cell r="D299">
            <v>18</v>
          </cell>
          <cell r="E299">
            <v>27</v>
          </cell>
          <cell r="F299">
            <v>4560</v>
          </cell>
        </row>
        <row r="300">
          <cell r="C300" t="str">
            <v>北铺</v>
          </cell>
          <cell r="D300">
            <v>69</v>
          </cell>
          <cell r="E300">
            <v>151</v>
          </cell>
          <cell r="F300">
            <v>21830</v>
          </cell>
        </row>
        <row r="301">
          <cell r="C301" t="str">
            <v>卜荷</v>
          </cell>
          <cell r="D301">
            <v>51</v>
          </cell>
          <cell r="E301">
            <v>105</v>
          </cell>
          <cell r="F301">
            <v>14960</v>
          </cell>
        </row>
        <row r="302">
          <cell r="C302" t="str">
            <v>东二道河</v>
          </cell>
          <cell r="D302">
            <v>83</v>
          </cell>
          <cell r="E302">
            <v>161</v>
          </cell>
          <cell r="F302">
            <v>22120</v>
          </cell>
        </row>
        <row r="303">
          <cell r="C303">
            <v>10</v>
          </cell>
          <cell r="D303">
            <v>482</v>
          </cell>
          <cell r="E303">
            <v>904</v>
          </cell>
          <cell r="F303">
            <v>133880</v>
          </cell>
        </row>
        <row r="304">
          <cell r="C304">
            <v>282</v>
          </cell>
          <cell r="D304">
            <v>15893</v>
          </cell>
          <cell r="E304">
            <v>32288</v>
          </cell>
          <cell r="F304">
            <v>4404450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73</v>
          </cell>
          <cell r="E5">
            <v>140</v>
          </cell>
          <cell r="F5">
            <v>20230</v>
          </cell>
        </row>
        <row r="6">
          <cell r="C6" t="str">
            <v>白石山</v>
          </cell>
          <cell r="D6">
            <v>51</v>
          </cell>
          <cell r="E6">
            <v>110</v>
          </cell>
          <cell r="F6">
            <v>14710</v>
          </cell>
        </row>
        <row r="7">
          <cell r="C7" t="str">
            <v>东龙虎</v>
          </cell>
          <cell r="D7">
            <v>49</v>
          </cell>
          <cell r="E7">
            <v>127</v>
          </cell>
          <cell r="F7">
            <v>15120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121</v>
          </cell>
          <cell r="F11">
            <v>15860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75</v>
          </cell>
          <cell r="F13">
            <v>10010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29140</v>
          </cell>
        </row>
        <row r="15">
          <cell r="C15" t="str">
            <v>大草滩</v>
          </cell>
          <cell r="D15">
            <v>10</v>
          </cell>
          <cell r="E15">
            <v>17</v>
          </cell>
          <cell r="F15">
            <v>2580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49</v>
          </cell>
          <cell r="E18">
            <v>156</v>
          </cell>
          <cell r="F18">
            <v>16630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30</v>
          </cell>
          <cell r="E20">
            <v>69</v>
          </cell>
          <cell r="F20">
            <v>8460</v>
          </cell>
        </row>
        <row r="21">
          <cell r="C21" t="str">
            <v>南石盆</v>
          </cell>
          <cell r="D21">
            <v>45</v>
          </cell>
          <cell r="E21">
            <v>120</v>
          </cell>
          <cell r="F21">
            <v>14500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4040</v>
          </cell>
        </row>
        <row r="23">
          <cell r="C23" t="str">
            <v>灵吉</v>
          </cell>
          <cell r="D23">
            <v>28</v>
          </cell>
          <cell r="E23">
            <v>38</v>
          </cell>
          <cell r="F23">
            <v>7000</v>
          </cell>
        </row>
        <row r="24">
          <cell r="C24" t="str">
            <v>斗军湾</v>
          </cell>
          <cell r="D24">
            <v>57</v>
          </cell>
          <cell r="E24">
            <v>126</v>
          </cell>
          <cell r="F24">
            <v>17010</v>
          </cell>
        </row>
        <row r="25">
          <cell r="C25">
            <v>20</v>
          </cell>
          <cell r="D25">
            <v>793</v>
          </cell>
          <cell r="E25">
            <v>1780</v>
          </cell>
          <cell r="F25">
            <v>230230</v>
          </cell>
        </row>
        <row r="26">
          <cell r="C26" t="str">
            <v>北上屯</v>
          </cell>
          <cell r="D26">
            <v>53</v>
          </cell>
          <cell r="E26">
            <v>88</v>
          </cell>
          <cell r="F26">
            <v>12850</v>
          </cell>
        </row>
        <row r="27">
          <cell r="C27" t="str">
            <v>北石佛</v>
          </cell>
          <cell r="D27">
            <v>193</v>
          </cell>
          <cell r="E27">
            <v>413</v>
          </cell>
          <cell r="F27">
            <v>52950</v>
          </cell>
        </row>
        <row r="28">
          <cell r="C28" t="str">
            <v>白绸</v>
          </cell>
          <cell r="D28">
            <v>71</v>
          </cell>
          <cell r="E28">
            <v>117</v>
          </cell>
          <cell r="F28">
            <v>18040</v>
          </cell>
        </row>
        <row r="29">
          <cell r="C29" t="str">
            <v>东石佛</v>
          </cell>
          <cell r="D29">
            <v>10</v>
          </cell>
          <cell r="E29">
            <v>20</v>
          </cell>
          <cell r="F29">
            <v>2600</v>
          </cell>
        </row>
        <row r="30">
          <cell r="C30" t="str">
            <v>红泉</v>
          </cell>
          <cell r="D30">
            <v>137</v>
          </cell>
          <cell r="E30">
            <v>303</v>
          </cell>
          <cell r="F30">
            <v>40690</v>
          </cell>
        </row>
        <row r="31">
          <cell r="C31" t="str">
            <v>冀家会</v>
          </cell>
          <cell r="D31">
            <v>19</v>
          </cell>
          <cell r="E31">
            <v>45</v>
          </cell>
          <cell r="F31">
            <v>5340</v>
          </cell>
        </row>
        <row r="32">
          <cell r="C32" t="str">
            <v>刘家嘴</v>
          </cell>
          <cell r="D32">
            <v>42</v>
          </cell>
          <cell r="E32">
            <v>87</v>
          </cell>
          <cell r="F32">
            <v>10940</v>
          </cell>
        </row>
        <row r="33">
          <cell r="C33" t="str">
            <v>南上屯</v>
          </cell>
          <cell r="D33">
            <v>248</v>
          </cell>
          <cell r="E33">
            <v>419</v>
          </cell>
          <cell r="F33">
            <v>62170</v>
          </cell>
        </row>
        <row r="34">
          <cell r="C34" t="str">
            <v>南石佛</v>
          </cell>
          <cell r="D34">
            <v>35</v>
          </cell>
          <cell r="E34">
            <v>55</v>
          </cell>
          <cell r="F34">
            <v>9100</v>
          </cell>
        </row>
        <row r="35">
          <cell r="C35" t="str">
            <v>石道沟</v>
          </cell>
          <cell r="D35">
            <v>178</v>
          </cell>
          <cell r="E35">
            <v>459</v>
          </cell>
          <cell r="F35">
            <v>49240</v>
          </cell>
        </row>
        <row r="36">
          <cell r="C36" t="str">
            <v>西道沟</v>
          </cell>
          <cell r="D36">
            <v>56</v>
          </cell>
          <cell r="E36">
            <v>110</v>
          </cell>
          <cell r="F36">
            <v>15160</v>
          </cell>
        </row>
        <row r="37">
          <cell r="C37" t="str">
            <v>张家峪</v>
          </cell>
          <cell r="D37">
            <v>78</v>
          </cell>
          <cell r="E37">
            <v>181</v>
          </cell>
          <cell r="F37">
            <v>22720</v>
          </cell>
        </row>
        <row r="38">
          <cell r="C38" t="str">
            <v>赵家井</v>
          </cell>
          <cell r="D38">
            <v>19</v>
          </cell>
          <cell r="E38">
            <v>24</v>
          </cell>
          <cell r="F38">
            <v>4100</v>
          </cell>
        </row>
        <row r="39">
          <cell r="C39" t="str">
            <v>牌坊</v>
          </cell>
          <cell r="D39">
            <v>89</v>
          </cell>
          <cell r="E39">
            <v>179</v>
          </cell>
          <cell r="F39">
            <v>24550</v>
          </cell>
        </row>
        <row r="40">
          <cell r="C40" t="str">
            <v>艾河</v>
          </cell>
          <cell r="D40">
            <v>208</v>
          </cell>
          <cell r="E40">
            <v>587</v>
          </cell>
          <cell r="F40">
            <v>67680</v>
          </cell>
        </row>
        <row r="41">
          <cell r="C41" t="str">
            <v>马庄</v>
          </cell>
          <cell r="D41">
            <v>46</v>
          </cell>
          <cell r="E41">
            <v>128</v>
          </cell>
          <cell r="F41">
            <v>13830</v>
          </cell>
        </row>
        <row r="42">
          <cell r="C42">
            <v>16</v>
          </cell>
          <cell r="D42">
            <v>1482</v>
          </cell>
          <cell r="E42">
            <v>3215</v>
          </cell>
          <cell r="F42">
            <v>411960</v>
          </cell>
        </row>
        <row r="43">
          <cell r="C43" t="str">
            <v>北李庄</v>
          </cell>
          <cell r="D43">
            <v>13</v>
          </cell>
          <cell r="E43">
            <v>17</v>
          </cell>
          <cell r="F43">
            <v>3160</v>
          </cell>
        </row>
        <row r="44">
          <cell r="C44" t="str">
            <v>北梁家庄</v>
          </cell>
          <cell r="D44">
            <v>49</v>
          </cell>
          <cell r="E44">
            <v>93</v>
          </cell>
          <cell r="F44">
            <v>13560</v>
          </cell>
        </row>
        <row r="45">
          <cell r="C45" t="str">
            <v>北王家湾</v>
          </cell>
          <cell r="D45">
            <v>81</v>
          </cell>
          <cell r="E45">
            <v>194</v>
          </cell>
          <cell r="F45">
            <v>23586</v>
          </cell>
        </row>
        <row r="46">
          <cell r="C46" t="str">
            <v>大道沟</v>
          </cell>
          <cell r="D46">
            <v>69</v>
          </cell>
          <cell r="E46">
            <v>131</v>
          </cell>
          <cell r="F46">
            <v>17210</v>
          </cell>
        </row>
        <row r="47">
          <cell r="C47" t="str">
            <v>东坡</v>
          </cell>
          <cell r="D47">
            <v>80</v>
          </cell>
          <cell r="E47">
            <v>155</v>
          </cell>
          <cell r="F47">
            <v>22250</v>
          </cell>
        </row>
        <row r="48">
          <cell r="C48" t="str">
            <v>北辛庄</v>
          </cell>
          <cell r="D48">
            <v>237</v>
          </cell>
          <cell r="E48">
            <v>693</v>
          </cell>
          <cell r="F48">
            <v>79088</v>
          </cell>
        </row>
        <row r="49">
          <cell r="C49" t="str">
            <v>东团堡</v>
          </cell>
          <cell r="D49">
            <v>270</v>
          </cell>
          <cell r="E49">
            <v>553</v>
          </cell>
          <cell r="F49">
            <v>71195</v>
          </cell>
        </row>
        <row r="50">
          <cell r="C50" t="str">
            <v>红花峪</v>
          </cell>
          <cell r="D50">
            <v>87</v>
          </cell>
          <cell r="E50">
            <v>233</v>
          </cell>
          <cell r="F50">
            <v>28190</v>
          </cell>
        </row>
        <row r="51">
          <cell r="C51" t="str">
            <v>侯家沟</v>
          </cell>
          <cell r="D51">
            <v>80</v>
          </cell>
          <cell r="E51">
            <v>193</v>
          </cell>
          <cell r="F51">
            <v>26370</v>
          </cell>
        </row>
        <row r="52">
          <cell r="C52" t="str">
            <v>箭杆河</v>
          </cell>
          <cell r="D52">
            <v>205</v>
          </cell>
          <cell r="E52">
            <v>583</v>
          </cell>
          <cell r="F52">
            <v>70130</v>
          </cell>
        </row>
        <row r="53">
          <cell r="C53" t="str">
            <v>连巴岭</v>
          </cell>
          <cell r="D53">
            <v>89</v>
          </cell>
          <cell r="E53">
            <v>234</v>
          </cell>
          <cell r="F53">
            <v>28280</v>
          </cell>
        </row>
        <row r="54">
          <cell r="C54" t="str">
            <v>杄树底</v>
          </cell>
          <cell r="D54">
            <v>127</v>
          </cell>
          <cell r="E54">
            <v>271</v>
          </cell>
          <cell r="F54">
            <v>35170</v>
          </cell>
        </row>
        <row r="55">
          <cell r="C55" t="str">
            <v>汤子岭</v>
          </cell>
          <cell r="D55">
            <v>97</v>
          </cell>
          <cell r="E55">
            <v>261</v>
          </cell>
          <cell r="F55">
            <v>22262</v>
          </cell>
        </row>
        <row r="56">
          <cell r="C56" t="str">
            <v>五节崖</v>
          </cell>
          <cell r="D56">
            <v>110</v>
          </cell>
          <cell r="E56">
            <v>217</v>
          </cell>
          <cell r="F56">
            <v>27220</v>
          </cell>
        </row>
        <row r="57">
          <cell r="C57" t="str">
            <v>西团堡</v>
          </cell>
          <cell r="D57">
            <v>141</v>
          </cell>
          <cell r="E57">
            <v>402</v>
          </cell>
          <cell r="F57">
            <v>22470</v>
          </cell>
        </row>
        <row r="58">
          <cell r="C58" t="str">
            <v>卸甲沟</v>
          </cell>
          <cell r="D58">
            <v>29</v>
          </cell>
          <cell r="E58">
            <v>70</v>
          </cell>
          <cell r="F58">
            <v>9140</v>
          </cell>
        </row>
        <row r="59">
          <cell r="C59" t="str">
            <v>杨庄</v>
          </cell>
          <cell r="D59">
            <v>45</v>
          </cell>
          <cell r="E59">
            <v>89</v>
          </cell>
          <cell r="F59">
            <v>13160</v>
          </cell>
        </row>
        <row r="60">
          <cell r="C60" t="str">
            <v>养老河</v>
          </cell>
          <cell r="D60">
            <v>155</v>
          </cell>
          <cell r="E60">
            <v>487</v>
          </cell>
          <cell r="F60">
            <v>52980</v>
          </cell>
        </row>
        <row r="61">
          <cell r="C61" t="str">
            <v>袁家村</v>
          </cell>
          <cell r="D61">
            <v>47</v>
          </cell>
          <cell r="E61">
            <v>97</v>
          </cell>
          <cell r="F61">
            <v>13600</v>
          </cell>
        </row>
        <row r="62">
          <cell r="C62">
            <v>19</v>
          </cell>
          <cell r="D62">
            <v>2011</v>
          </cell>
          <cell r="E62">
            <v>4973</v>
          </cell>
          <cell r="F62">
            <v>579021</v>
          </cell>
        </row>
        <row r="63">
          <cell r="C63" t="str">
            <v>北坡底</v>
          </cell>
          <cell r="D63">
            <v>31</v>
          </cell>
          <cell r="E63">
            <v>61</v>
          </cell>
          <cell r="F63">
            <v>7700</v>
          </cell>
        </row>
        <row r="64">
          <cell r="C64" t="str">
            <v>东沟</v>
          </cell>
          <cell r="D64">
            <v>17</v>
          </cell>
          <cell r="E64">
            <v>29</v>
          </cell>
          <cell r="F64">
            <v>4180</v>
          </cell>
        </row>
        <row r="65">
          <cell r="C65" t="str">
            <v>北黄土岭</v>
          </cell>
          <cell r="D65">
            <v>23</v>
          </cell>
          <cell r="E65">
            <v>38</v>
          </cell>
          <cell r="F65">
            <v>5900</v>
          </cell>
        </row>
        <row r="66">
          <cell r="C66" t="str">
            <v>金家井</v>
          </cell>
          <cell r="D66">
            <v>138</v>
          </cell>
          <cell r="E66">
            <v>306</v>
          </cell>
          <cell r="F66">
            <v>35470</v>
          </cell>
        </row>
        <row r="67">
          <cell r="C67" t="str">
            <v>梁家庄</v>
          </cell>
          <cell r="D67">
            <v>25</v>
          </cell>
          <cell r="E67">
            <v>48</v>
          </cell>
          <cell r="F67">
            <v>6270</v>
          </cell>
        </row>
        <row r="68">
          <cell r="C68" t="str">
            <v>南坡底</v>
          </cell>
          <cell r="D68">
            <v>50</v>
          </cell>
          <cell r="E68">
            <v>82</v>
          </cell>
          <cell r="F68">
            <v>11480</v>
          </cell>
        </row>
        <row r="69">
          <cell r="C69" t="str">
            <v>北牛栏</v>
          </cell>
          <cell r="D69">
            <v>20</v>
          </cell>
          <cell r="E69">
            <v>34</v>
          </cell>
          <cell r="F69">
            <v>5260</v>
          </cell>
        </row>
        <row r="70">
          <cell r="C70" t="str">
            <v>泉峪</v>
          </cell>
          <cell r="D70">
            <v>77</v>
          </cell>
          <cell r="E70">
            <v>104</v>
          </cell>
          <cell r="F70">
            <v>17780</v>
          </cell>
        </row>
        <row r="71">
          <cell r="C71" t="str">
            <v>十八盘</v>
          </cell>
          <cell r="D71">
            <v>8</v>
          </cell>
          <cell r="E71">
            <v>17</v>
          </cell>
          <cell r="F71">
            <v>2310</v>
          </cell>
        </row>
        <row r="72">
          <cell r="C72" t="str">
            <v>孙家庄</v>
          </cell>
          <cell r="D72">
            <v>34</v>
          </cell>
          <cell r="E72">
            <v>63</v>
          </cell>
          <cell r="F72">
            <v>8410</v>
          </cell>
        </row>
        <row r="73">
          <cell r="C73" t="str">
            <v>谭家庄</v>
          </cell>
          <cell r="D73">
            <v>28</v>
          </cell>
          <cell r="E73">
            <v>44</v>
          </cell>
          <cell r="F73">
            <v>6740</v>
          </cell>
        </row>
        <row r="74">
          <cell r="C74" t="str">
            <v>土巷口</v>
          </cell>
          <cell r="D74">
            <v>32</v>
          </cell>
          <cell r="E74">
            <v>52</v>
          </cell>
          <cell r="F74">
            <v>7500</v>
          </cell>
        </row>
        <row r="75">
          <cell r="C75" t="str">
            <v>王家井</v>
          </cell>
          <cell r="D75">
            <v>80</v>
          </cell>
          <cell r="E75">
            <v>142</v>
          </cell>
          <cell r="F75">
            <v>20230</v>
          </cell>
        </row>
        <row r="76">
          <cell r="C76" t="str">
            <v>窝坨</v>
          </cell>
          <cell r="D76">
            <v>19</v>
          </cell>
          <cell r="E76">
            <v>31</v>
          </cell>
          <cell r="F76">
            <v>4480</v>
          </cell>
        </row>
        <row r="77">
          <cell r="C77" t="str">
            <v>斜山</v>
          </cell>
          <cell r="D77">
            <v>20</v>
          </cell>
          <cell r="E77">
            <v>21</v>
          </cell>
          <cell r="F77">
            <v>4290</v>
          </cell>
        </row>
        <row r="78">
          <cell r="C78" t="str">
            <v>岳家庄</v>
          </cell>
          <cell r="D78">
            <v>75</v>
          </cell>
          <cell r="E78">
            <v>127</v>
          </cell>
          <cell r="F78">
            <v>17480</v>
          </cell>
        </row>
        <row r="79">
          <cell r="C79" t="str">
            <v>寨沟门</v>
          </cell>
          <cell r="D79">
            <v>32</v>
          </cell>
          <cell r="E79">
            <v>65</v>
          </cell>
          <cell r="F79">
            <v>7870</v>
          </cell>
        </row>
        <row r="80">
          <cell r="C80" t="str">
            <v>北张家庄</v>
          </cell>
          <cell r="D80">
            <v>53</v>
          </cell>
          <cell r="E80">
            <v>98</v>
          </cell>
          <cell r="F80">
            <v>13550</v>
          </cell>
        </row>
        <row r="81">
          <cell r="C81" t="str">
            <v>周村</v>
          </cell>
          <cell r="D81">
            <v>160</v>
          </cell>
          <cell r="E81">
            <v>265</v>
          </cell>
          <cell r="F81">
            <v>36650</v>
          </cell>
        </row>
        <row r="82">
          <cell r="C82">
            <v>19</v>
          </cell>
          <cell r="D82">
            <v>922</v>
          </cell>
          <cell r="E82">
            <v>1627</v>
          </cell>
          <cell r="F82">
            <v>223550</v>
          </cell>
        </row>
        <row r="83">
          <cell r="C83" t="str">
            <v>北韩村</v>
          </cell>
          <cell r="D83">
            <v>65</v>
          </cell>
          <cell r="E83">
            <v>163</v>
          </cell>
          <cell r="F83">
            <v>20270</v>
          </cell>
        </row>
        <row r="84">
          <cell r="C84" t="str">
            <v>扯拽沟</v>
          </cell>
          <cell r="D84">
            <v>58</v>
          </cell>
          <cell r="E84">
            <v>129</v>
          </cell>
          <cell r="F84">
            <v>16540</v>
          </cell>
        </row>
        <row r="85">
          <cell r="C85" t="str">
            <v>东夹山</v>
          </cell>
          <cell r="D85">
            <v>47</v>
          </cell>
          <cell r="E85">
            <v>73</v>
          </cell>
          <cell r="F85">
            <v>12390</v>
          </cell>
        </row>
        <row r="86">
          <cell r="C86" t="str">
            <v>顾家营</v>
          </cell>
          <cell r="D86">
            <v>22</v>
          </cell>
          <cell r="E86">
            <v>45</v>
          </cell>
          <cell r="F86">
            <v>6320</v>
          </cell>
        </row>
        <row r="87">
          <cell r="C87" t="str">
            <v>后堡子</v>
          </cell>
          <cell r="D87">
            <v>26</v>
          </cell>
          <cell r="E87">
            <v>40</v>
          </cell>
          <cell r="F87">
            <v>6160</v>
          </cell>
        </row>
        <row r="88">
          <cell r="C88" t="str">
            <v>龙虎寺</v>
          </cell>
          <cell r="D88">
            <v>42</v>
          </cell>
          <cell r="E88">
            <v>83</v>
          </cell>
          <cell r="F88">
            <v>12090</v>
          </cell>
        </row>
        <row r="89">
          <cell r="C89" t="str">
            <v>南韩村</v>
          </cell>
          <cell r="D89">
            <v>15</v>
          </cell>
          <cell r="E89">
            <v>35</v>
          </cell>
          <cell r="F89">
            <v>4600</v>
          </cell>
        </row>
        <row r="90">
          <cell r="C90" t="str">
            <v>水泉</v>
          </cell>
          <cell r="D90">
            <v>9</v>
          </cell>
          <cell r="E90">
            <v>16</v>
          </cell>
          <cell r="F90">
            <v>2430</v>
          </cell>
        </row>
        <row r="91">
          <cell r="C91" t="str">
            <v>西夹山</v>
          </cell>
          <cell r="D91">
            <v>6</v>
          </cell>
          <cell r="E91">
            <v>8</v>
          </cell>
          <cell r="F91">
            <v>1530</v>
          </cell>
        </row>
        <row r="92">
          <cell r="C92" t="str">
            <v>香炉屯</v>
          </cell>
          <cell r="D92">
            <v>34</v>
          </cell>
          <cell r="E92">
            <v>61</v>
          </cell>
          <cell r="F92">
            <v>9430</v>
          </cell>
        </row>
        <row r="93">
          <cell r="C93" t="str">
            <v>小西庄</v>
          </cell>
          <cell r="D93">
            <v>30</v>
          </cell>
          <cell r="E93">
            <v>65</v>
          </cell>
          <cell r="F93">
            <v>8700</v>
          </cell>
        </row>
        <row r="94">
          <cell r="C94" t="str">
            <v>沿村</v>
          </cell>
          <cell r="D94">
            <v>41</v>
          </cell>
          <cell r="E94">
            <v>97</v>
          </cell>
          <cell r="F94">
            <v>13140</v>
          </cell>
        </row>
        <row r="95">
          <cell r="C95" t="str">
            <v>张家村</v>
          </cell>
          <cell r="D95">
            <v>12</v>
          </cell>
          <cell r="E95">
            <v>24</v>
          </cell>
          <cell r="F95">
            <v>3380</v>
          </cell>
        </row>
        <row r="96">
          <cell r="C96" t="str">
            <v>辛庄</v>
          </cell>
          <cell r="D96">
            <v>53</v>
          </cell>
          <cell r="E96">
            <v>129</v>
          </cell>
          <cell r="F96">
            <v>16840</v>
          </cell>
        </row>
        <row r="97">
          <cell r="C97" t="str">
            <v>水云乡</v>
          </cell>
          <cell r="D97">
            <v>11</v>
          </cell>
          <cell r="E97">
            <v>24</v>
          </cell>
          <cell r="F97">
            <v>3070</v>
          </cell>
        </row>
        <row r="98">
          <cell r="C98" t="str">
            <v>东关</v>
          </cell>
          <cell r="D98">
            <v>2</v>
          </cell>
          <cell r="E98">
            <v>2</v>
          </cell>
          <cell r="F98">
            <v>400</v>
          </cell>
        </row>
        <row r="99">
          <cell r="C99" t="str">
            <v>小北关</v>
          </cell>
          <cell r="D99">
            <v>6</v>
          </cell>
          <cell r="E99">
            <v>9</v>
          </cell>
          <cell r="F99">
            <v>1520</v>
          </cell>
        </row>
        <row r="100">
          <cell r="C100" t="str">
            <v>大北关</v>
          </cell>
          <cell r="D100">
            <v>3</v>
          </cell>
          <cell r="E100">
            <v>7</v>
          </cell>
          <cell r="F100">
            <v>910</v>
          </cell>
        </row>
        <row r="101">
          <cell r="C101" t="str">
            <v>城里</v>
          </cell>
          <cell r="D101">
            <v>19</v>
          </cell>
          <cell r="E101">
            <v>33</v>
          </cell>
          <cell r="F101">
            <v>4660</v>
          </cell>
        </row>
        <row r="102">
          <cell r="C102" t="str">
            <v>南关</v>
          </cell>
          <cell r="D102">
            <v>20</v>
          </cell>
          <cell r="E102">
            <v>35</v>
          </cell>
          <cell r="F102">
            <v>5600</v>
          </cell>
        </row>
        <row r="103">
          <cell r="C103" t="str">
            <v>太平关</v>
          </cell>
          <cell r="D103">
            <v>4</v>
          </cell>
          <cell r="E103">
            <v>4</v>
          </cell>
          <cell r="F103">
            <v>850</v>
          </cell>
        </row>
        <row r="104">
          <cell r="C104" t="str">
            <v>新街</v>
          </cell>
          <cell r="D104">
            <v>3</v>
          </cell>
          <cell r="E104">
            <v>4</v>
          </cell>
          <cell r="F104">
            <v>790</v>
          </cell>
        </row>
        <row r="105">
          <cell r="C105" t="str">
            <v>西关</v>
          </cell>
          <cell r="D105">
            <v>8</v>
          </cell>
          <cell r="E105">
            <v>14</v>
          </cell>
          <cell r="F105">
            <v>1890</v>
          </cell>
        </row>
        <row r="106">
          <cell r="C106">
            <v>23</v>
          </cell>
          <cell r="D106">
            <v>536</v>
          </cell>
          <cell r="E106">
            <v>1100</v>
          </cell>
          <cell r="F106">
            <v>153510</v>
          </cell>
        </row>
        <row r="107">
          <cell r="C107" t="str">
            <v>坡水</v>
          </cell>
          <cell r="D107">
            <v>28</v>
          </cell>
          <cell r="E107">
            <v>50</v>
          </cell>
          <cell r="F107">
            <v>7830</v>
          </cell>
        </row>
        <row r="108">
          <cell r="C108" t="str">
            <v>张家铺</v>
          </cell>
          <cell r="D108">
            <v>30</v>
          </cell>
          <cell r="E108">
            <v>30</v>
          </cell>
          <cell r="F108">
            <v>6000</v>
          </cell>
        </row>
        <row r="109">
          <cell r="C109" t="str">
            <v>石片</v>
          </cell>
          <cell r="D109">
            <v>20</v>
          </cell>
          <cell r="E109">
            <v>35</v>
          </cell>
          <cell r="F109">
            <v>5050</v>
          </cell>
        </row>
        <row r="110">
          <cell r="C110" t="str">
            <v>马圈沟门</v>
          </cell>
          <cell r="D110">
            <v>35</v>
          </cell>
          <cell r="E110">
            <v>60</v>
          </cell>
          <cell r="F110">
            <v>9200</v>
          </cell>
        </row>
        <row r="111">
          <cell r="C111" t="str">
            <v>团圆</v>
          </cell>
          <cell r="D111">
            <v>119</v>
          </cell>
          <cell r="E111">
            <v>269</v>
          </cell>
          <cell r="F111">
            <v>35100</v>
          </cell>
        </row>
        <row r="112">
          <cell r="C112" t="str">
            <v>黑石沟</v>
          </cell>
          <cell r="D112">
            <v>36</v>
          </cell>
          <cell r="E112">
            <v>80</v>
          </cell>
          <cell r="F112">
            <v>10660</v>
          </cell>
        </row>
        <row r="113">
          <cell r="C113" t="str">
            <v>伊家铺</v>
          </cell>
          <cell r="D113">
            <v>11</v>
          </cell>
          <cell r="E113">
            <v>19</v>
          </cell>
          <cell r="F113">
            <v>3120</v>
          </cell>
        </row>
        <row r="114">
          <cell r="C114" t="str">
            <v>四角台</v>
          </cell>
          <cell r="D114">
            <v>35</v>
          </cell>
          <cell r="E114">
            <v>103</v>
          </cell>
          <cell r="F114">
            <v>11470</v>
          </cell>
        </row>
        <row r="115">
          <cell r="C115" t="str">
            <v>郑漕沟</v>
          </cell>
          <cell r="D115">
            <v>26</v>
          </cell>
          <cell r="E115">
            <v>52</v>
          </cell>
          <cell r="F115">
            <v>6990</v>
          </cell>
        </row>
        <row r="116">
          <cell r="C116" t="str">
            <v>水石塘</v>
          </cell>
          <cell r="D116">
            <v>73</v>
          </cell>
          <cell r="E116">
            <v>111</v>
          </cell>
          <cell r="F116">
            <v>17970</v>
          </cell>
        </row>
        <row r="117">
          <cell r="C117" t="str">
            <v>留家庄</v>
          </cell>
          <cell r="D117">
            <v>158</v>
          </cell>
          <cell r="E117">
            <v>293</v>
          </cell>
          <cell r="F117">
            <v>43950</v>
          </cell>
        </row>
        <row r="118">
          <cell r="C118" t="str">
            <v>烧车</v>
          </cell>
          <cell r="D118">
            <v>65</v>
          </cell>
          <cell r="E118">
            <v>117</v>
          </cell>
          <cell r="F118">
            <v>17080</v>
          </cell>
        </row>
        <row r="119">
          <cell r="C119">
            <v>12</v>
          </cell>
          <cell r="D119">
            <v>636</v>
          </cell>
          <cell r="E119">
            <v>1219</v>
          </cell>
          <cell r="F119">
            <v>174420</v>
          </cell>
        </row>
        <row r="120">
          <cell r="C120" t="str">
            <v>谢台</v>
          </cell>
          <cell r="D120">
            <v>84</v>
          </cell>
          <cell r="E120">
            <v>139</v>
          </cell>
          <cell r="F120">
            <v>21950</v>
          </cell>
        </row>
        <row r="121">
          <cell r="C121" t="str">
            <v>黄柏寺</v>
          </cell>
          <cell r="D121">
            <v>46</v>
          </cell>
          <cell r="E121">
            <v>109</v>
          </cell>
          <cell r="F121">
            <v>14370</v>
          </cell>
        </row>
        <row r="122">
          <cell r="C122" t="str">
            <v>范庄旺</v>
          </cell>
          <cell r="D122">
            <v>132</v>
          </cell>
          <cell r="E122">
            <v>292</v>
          </cell>
          <cell r="F122">
            <v>38700</v>
          </cell>
        </row>
        <row r="123">
          <cell r="C123" t="str">
            <v>向阳会</v>
          </cell>
          <cell r="D123">
            <v>124</v>
          </cell>
          <cell r="E123">
            <v>243</v>
          </cell>
          <cell r="F123">
            <v>35010</v>
          </cell>
        </row>
        <row r="124">
          <cell r="C124" t="str">
            <v>南马庄</v>
          </cell>
          <cell r="D124">
            <v>214</v>
          </cell>
          <cell r="E124">
            <v>382</v>
          </cell>
          <cell r="F124">
            <v>57520</v>
          </cell>
        </row>
        <row r="125">
          <cell r="C125" t="str">
            <v>范台</v>
          </cell>
          <cell r="D125">
            <v>92</v>
          </cell>
          <cell r="E125">
            <v>288</v>
          </cell>
          <cell r="F125">
            <v>31540</v>
          </cell>
        </row>
        <row r="126">
          <cell r="C126" t="str">
            <v>小关城</v>
          </cell>
          <cell r="D126">
            <v>128</v>
          </cell>
          <cell r="E126">
            <v>217</v>
          </cell>
          <cell r="F126">
            <v>32960</v>
          </cell>
        </row>
        <row r="127">
          <cell r="C127" t="str">
            <v>桑树堰</v>
          </cell>
          <cell r="D127">
            <v>44</v>
          </cell>
          <cell r="E127">
            <v>108</v>
          </cell>
          <cell r="F127">
            <v>14160</v>
          </cell>
        </row>
        <row r="128">
          <cell r="C128" t="str">
            <v>焦树庄</v>
          </cell>
          <cell r="D128">
            <v>83</v>
          </cell>
          <cell r="E128">
            <v>184</v>
          </cell>
          <cell r="F128">
            <v>24940</v>
          </cell>
        </row>
        <row r="129">
          <cell r="C129" t="str">
            <v>古道</v>
          </cell>
          <cell r="D129">
            <v>72</v>
          </cell>
          <cell r="E129">
            <v>119</v>
          </cell>
          <cell r="F129">
            <v>19330</v>
          </cell>
        </row>
        <row r="130">
          <cell r="C130" t="str">
            <v>向阳湾</v>
          </cell>
          <cell r="D130">
            <v>100</v>
          </cell>
          <cell r="E130">
            <v>202</v>
          </cell>
          <cell r="F130">
            <v>28330</v>
          </cell>
        </row>
        <row r="131">
          <cell r="C131" t="str">
            <v>狼牙口</v>
          </cell>
          <cell r="D131">
            <v>240</v>
          </cell>
          <cell r="E131">
            <v>467</v>
          </cell>
          <cell r="F131">
            <v>67130</v>
          </cell>
        </row>
        <row r="132">
          <cell r="C132" t="str">
            <v>望天岭</v>
          </cell>
          <cell r="D132">
            <v>51</v>
          </cell>
          <cell r="E132">
            <v>95</v>
          </cell>
          <cell r="F132">
            <v>15110</v>
          </cell>
        </row>
        <row r="133">
          <cell r="C133" t="str">
            <v>桦木沟</v>
          </cell>
          <cell r="D133">
            <v>58</v>
          </cell>
          <cell r="E133">
            <v>129</v>
          </cell>
          <cell r="F133">
            <v>17790</v>
          </cell>
        </row>
        <row r="134">
          <cell r="C134">
            <v>14</v>
          </cell>
          <cell r="D134">
            <v>1468</v>
          </cell>
          <cell r="E134">
            <v>2974</v>
          </cell>
          <cell r="F134">
            <v>418840</v>
          </cell>
        </row>
        <row r="135">
          <cell r="C135" t="str">
            <v>金家庄</v>
          </cell>
          <cell r="D135">
            <v>20</v>
          </cell>
          <cell r="E135">
            <v>30</v>
          </cell>
          <cell r="F135">
            <v>5400</v>
          </cell>
        </row>
        <row r="136">
          <cell r="C136" t="str">
            <v>曹家庄</v>
          </cell>
          <cell r="D136">
            <v>106</v>
          </cell>
          <cell r="E136">
            <v>231</v>
          </cell>
          <cell r="F136">
            <v>32800</v>
          </cell>
        </row>
        <row r="137">
          <cell r="C137" t="str">
            <v>上沟</v>
          </cell>
          <cell r="D137">
            <v>23</v>
          </cell>
          <cell r="E137">
            <v>48</v>
          </cell>
          <cell r="F137">
            <v>6550</v>
          </cell>
        </row>
        <row r="138">
          <cell r="C138" t="str">
            <v>黑山</v>
          </cell>
          <cell r="D138">
            <v>85</v>
          </cell>
          <cell r="E138">
            <v>192</v>
          </cell>
          <cell r="F138">
            <v>26730</v>
          </cell>
        </row>
        <row r="139">
          <cell r="C139" t="str">
            <v>亚家庄</v>
          </cell>
          <cell r="D139">
            <v>117</v>
          </cell>
          <cell r="E139">
            <v>345</v>
          </cell>
          <cell r="F139">
            <v>41420</v>
          </cell>
        </row>
        <row r="140">
          <cell r="C140" t="str">
            <v>大炉沟</v>
          </cell>
          <cell r="D140">
            <v>50</v>
          </cell>
          <cell r="E140">
            <v>95</v>
          </cell>
          <cell r="F140">
            <v>13700</v>
          </cell>
        </row>
        <row r="141">
          <cell r="C141" t="str">
            <v>宋家庄</v>
          </cell>
          <cell r="D141">
            <v>43</v>
          </cell>
          <cell r="E141">
            <v>124</v>
          </cell>
          <cell r="F141">
            <v>15290</v>
          </cell>
        </row>
        <row r="142">
          <cell r="C142" t="str">
            <v>张家庄</v>
          </cell>
          <cell r="D142">
            <v>51</v>
          </cell>
          <cell r="E142">
            <v>123</v>
          </cell>
          <cell r="F142">
            <v>15730</v>
          </cell>
        </row>
        <row r="143">
          <cell r="C143" t="str">
            <v>朱家庄</v>
          </cell>
          <cell r="D143">
            <v>121</v>
          </cell>
          <cell r="E143">
            <v>294</v>
          </cell>
          <cell r="F143">
            <v>39870</v>
          </cell>
        </row>
        <row r="144">
          <cell r="C144" t="str">
            <v>南屯</v>
          </cell>
          <cell r="D144">
            <v>26</v>
          </cell>
          <cell r="E144">
            <v>45</v>
          </cell>
          <cell r="F144">
            <v>7360</v>
          </cell>
        </row>
        <row r="145">
          <cell r="C145" t="str">
            <v>胡家庄</v>
          </cell>
          <cell r="D145">
            <v>24</v>
          </cell>
          <cell r="E145">
            <v>49</v>
          </cell>
          <cell r="F145">
            <v>7000</v>
          </cell>
        </row>
        <row r="146">
          <cell r="C146" t="str">
            <v>湖海</v>
          </cell>
          <cell r="D146">
            <v>30</v>
          </cell>
          <cell r="E146">
            <v>46</v>
          </cell>
          <cell r="F146">
            <v>7540</v>
          </cell>
        </row>
        <row r="147">
          <cell r="C147" t="str">
            <v>小炉沟</v>
          </cell>
          <cell r="D147">
            <v>35</v>
          </cell>
          <cell r="E147">
            <v>66</v>
          </cell>
          <cell r="F147">
            <v>9790</v>
          </cell>
        </row>
        <row r="148">
          <cell r="C148" t="str">
            <v>马圈</v>
          </cell>
          <cell r="D148">
            <v>134</v>
          </cell>
          <cell r="E148">
            <v>375</v>
          </cell>
          <cell r="F148">
            <v>45740</v>
          </cell>
        </row>
        <row r="149">
          <cell r="C149">
            <v>14</v>
          </cell>
          <cell r="D149">
            <v>865</v>
          </cell>
          <cell r="E149">
            <v>2063</v>
          </cell>
          <cell r="F149">
            <v>274920</v>
          </cell>
        </row>
        <row r="150">
          <cell r="C150" t="str">
            <v>冯村</v>
          </cell>
          <cell r="D150">
            <v>1</v>
          </cell>
          <cell r="E150">
            <v>1</v>
          </cell>
          <cell r="F150">
            <v>300</v>
          </cell>
        </row>
        <row r="151">
          <cell r="C151" t="str">
            <v>麻园</v>
          </cell>
          <cell r="D151">
            <v>2</v>
          </cell>
          <cell r="E151">
            <v>2</v>
          </cell>
          <cell r="F151">
            <v>400</v>
          </cell>
        </row>
        <row r="152">
          <cell r="C152" t="str">
            <v>后泉坊</v>
          </cell>
          <cell r="D152">
            <v>3</v>
          </cell>
          <cell r="E152">
            <v>3</v>
          </cell>
          <cell r="F152">
            <v>650</v>
          </cell>
        </row>
        <row r="153">
          <cell r="C153" t="str">
            <v>前泉坊</v>
          </cell>
          <cell r="D153">
            <v>4</v>
          </cell>
          <cell r="E153">
            <v>4</v>
          </cell>
          <cell r="F153">
            <v>900</v>
          </cell>
        </row>
        <row r="154">
          <cell r="C154" t="str">
            <v>石李湾</v>
          </cell>
          <cell r="D154">
            <v>6</v>
          </cell>
          <cell r="E154">
            <v>8</v>
          </cell>
          <cell r="F154">
            <v>1430</v>
          </cell>
        </row>
        <row r="155">
          <cell r="C155" t="str">
            <v>二道河</v>
          </cell>
          <cell r="D155">
            <v>29</v>
          </cell>
          <cell r="E155">
            <v>67</v>
          </cell>
          <cell r="F155">
            <v>9020</v>
          </cell>
        </row>
        <row r="156">
          <cell r="C156" t="str">
            <v>甲村</v>
          </cell>
          <cell r="D156">
            <v>55</v>
          </cell>
          <cell r="E156">
            <v>134</v>
          </cell>
          <cell r="F156">
            <v>16960</v>
          </cell>
        </row>
        <row r="157">
          <cell r="C157" t="str">
            <v>北屯</v>
          </cell>
          <cell r="D157">
            <v>29</v>
          </cell>
          <cell r="E157">
            <v>54</v>
          </cell>
          <cell r="F157">
            <v>7650</v>
          </cell>
        </row>
        <row r="158">
          <cell r="C158" t="str">
            <v>三甲</v>
          </cell>
          <cell r="D158">
            <v>102</v>
          </cell>
          <cell r="E158">
            <v>196</v>
          </cell>
          <cell r="F158">
            <v>28410</v>
          </cell>
        </row>
        <row r="159">
          <cell r="C159" t="str">
            <v>王家湾</v>
          </cell>
          <cell r="D159">
            <v>22</v>
          </cell>
          <cell r="E159">
            <v>55</v>
          </cell>
          <cell r="F159">
            <v>6720</v>
          </cell>
        </row>
        <row r="160">
          <cell r="C160" t="str">
            <v>丰乐</v>
          </cell>
          <cell r="D160">
            <v>56</v>
          </cell>
          <cell r="E160">
            <v>116</v>
          </cell>
          <cell r="F160">
            <v>15150</v>
          </cell>
        </row>
        <row r="161">
          <cell r="C161" t="str">
            <v>西神山</v>
          </cell>
          <cell r="D161">
            <v>14</v>
          </cell>
          <cell r="E161">
            <v>17</v>
          </cell>
          <cell r="F161">
            <v>3370</v>
          </cell>
        </row>
        <row r="162">
          <cell r="C162" t="str">
            <v>北台</v>
          </cell>
          <cell r="D162">
            <v>32</v>
          </cell>
          <cell r="E162">
            <v>70</v>
          </cell>
          <cell r="F162">
            <v>9820</v>
          </cell>
        </row>
        <row r="163">
          <cell r="C163" t="str">
            <v>石门</v>
          </cell>
          <cell r="D163">
            <v>6</v>
          </cell>
          <cell r="E163">
            <v>15</v>
          </cell>
          <cell r="F163">
            <v>1960</v>
          </cell>
        </row>
        <row r="164">
          <cell r="C164" t="str">
            <v>曲村</v>
          </cell>
          <cell r="D164">
            <v>22</v>
          </cell>
          <cell r="E164">
            <v>53</v>
          </cell>
          <cell r="F164">
            <v>6890</v>
          </cell>
        </row>
        <row r="165">
          <cell r="C165" t="str">
            <v>东神山</v>
          </cell>
          <cell r="D165">
            <v>10</v>
          </cell>
          <cell r="E165">
            <v>19</v>
          </cell>
          <cell r="F165">
            <v>2760</v>
          </cell>
        </row>
        <row r="166">
          <cell r="C166" t="str">
            <v>杜村</v>
          </cell>
          <cell r="D166">
            <v>39</v>
          </cell>
          <cell r="E166">
            <v>71</v>
          </cell>
          <cell r="F166">
            <v>10530</v>
          </cell>
        </row>
        <row r="167">
          <cell r="C167">
            <v>17</v>
          </cell>
          <cell r="D167">
            <v>432</v>
          </cell>
          <cell r="E167">
            <v>885</v>
          </cell>
          <cell r="F167">
            <v>122920</v>
          </cell>
        </row>
        <row r="168">
          <cell r="C168" t="str">
            <v>中庄</v>
          </cell>
          <cell r="D168">
            <v>259</v>
          </cell>
          <cell r="E168">
            <v>436</v>
          </cell>
          <cell r="F168">
            <v>66680</v>
          </cell>
        </row>
        <row r="169">
          <cell r="C169" t="str">
            <v>黄郊</v>
          </cell>
          <cell r="D169">
            <v>151</v>
          </cell>
          <cell r="E169">
            <v>370</v>
          </cell>
          <cell r="F169">
            <v>46560</v>
          </cell>
        </row>
        <row r="170">
          <cell r="C170" t="str">
            <v>南阳峪</v>
          </cell>
          <cell r="D170">
            <v>86</v>
          </cell>
          <cell r="E170">
            <v>158</v>
          </cell>
          <cell r="F170">
            <v>23380</v>
          </cell>
        </row>
        <row r="171">
          <cell r="C171" t="str">
            <v>西泉头</v>
          </cell>
          <cell r="D171">
            <v>90</v>
          </cell>
          <cell r="E171">
            <v>163</v>
          </cell>
          <cell r="F171">
            <v>24370</v>
          </cell>
        </row>
        <row r="172">
          <cell r="C172" t="str">
            <v>横山岭</v>
          </cell>
          <cell r="D172">
            <v>77</v>
          </cell>
          <cell r="E172">
            <v>145</v>
          </cell>
          <cell r="F172">
            <v>21820</v>
          </cell>
        </row>
        <row r="173">
          <cell r="C173" t="str">
            <v>上庄</v>
          </cell>
          <cell r="D173">
            <v>212</v>
          </cell>
          <cell r="E173">
            <v>329</v>
          </cell>
          <cell r="F173">
            <v>53080</v>
          </cell>
        </row>
        <row r="174">
          <cell r="C174" t="str">
            <v>峨头</v>
          </cell>
          <cell r="D174">
            <v>72</v>
          </cell>
          <cell r="E174">
            <v>148</v>
          </cell>
          <cell r="F174">
            <v>20840</v>
          </cell>
        </row>
        <row r="175">
          <cell r="C175" t="str">
            <v>沙岭</v>
          </cell>
          <cell r="D175">
            <v>36</v>
          </cell>
          <cell r="E175">
            <v>57</v>
          </cell>
          <cell r="F175">
            <v>8890</v>
          </cell>
        </row>
        <row r="176">
          <cell r="C176" t="str">
            <v>下老芳</v>
          </cell>
          <cell r="D176">
            <v>61</v>
          </cell>
          <cell r="E176">
            <v>159</v>
          </cell>
          <cell r="F176">
            <v>19020</v>
          </cell>
        </row>
        <row r="177">
          <cell r="C177" t="str">
            <v>跃子沟</v>
          </cell>
          <cell r="D177">
            <v>39</v>
          </cell>
          <cell r="E177">
            <v>70</v>
          </cell>
          <cell r="F177">
            <v>10940</v>
          </cell>
        </row>
        <row r="178">
          <cell r="C178" t="str">
            <v>李家黄</v>
          </cell>
          <cell r="D178">
            <v>20</v>
          </cell>
          <cell r="E178">
            <v>40</v>
          </cell>
          <cell r="F178">
            <v>5700</v>
          </cell>
        </row>
        <row r="179">
          <cell r="C179" t="str">
            <v>清风沟</v>
          </cell>
          <cell r="D179">
            <v>78</v>
          </cell>
          <cell r="E179">
            <v>123</v>
          </cell>
          <cell r="F179">
            <v>19950</v>
          </cell>
        </row>
        <row r="180">
          <cell r="C180" t="str">
            <v>万子沟</v>
          </cell>
          <cell r="D180">
            <v>31</v>
          </cell>
          <cell r="E180">
            <v>52</v>
          </cell>
          <cell r="F180">
            <v>8390</v>
          </cell>
        </row>
        <row r="181">
          <cell r="C181" t="str">
            <v>衙庭</v>
          </cell>
          <cell r="D181">
            <v>6</v>
          </cell>
          <cell r="E181">
            <v>7</v>
          </cell>
          <cell r="F181">
            <v>1240</v>
          </cell>
        </row>
        <row r="182">
          <cell r="C182" t="str">
            <v>狮子峪</v>
          </cell>
          <cell r="D182">
            <v>101</v>
          </cell>
          <cell r="E182">
            <v>173</v>
          </cell>
          <cell r="F182">
            <v>25130</v>
          </cell>
        </row>
        <row r="183">
          <cell r="C183" t="str">
            <v>毕家庄</v>
          </cell>
          <cell r="D183">
            <v>85</v>
          </cell>
          <cell r="E183">
            <v>184</v>
          </cell>
          <cell r="F183">
            <v>25060</v>
          </cell>
        </row>
        <row r="184">
          <cell r="C184" t="str">
            <v>东泉头</v>
          </cell>
          <cell r="D184">
            <v>46</v>
          </cell>
          <cell r="E184">
            <v>89</v>
          </cell>
          <cell r="F184">
            <v>12670</v>
          </cell>
        </row>
        <row r="185">
          <cell r="C185" t="str">
            <v>上老芳</v>
          </cell>
          <cell r="D185">
            <v>85</v>
          </cell>
          <cell r="E185">
            <v>183</v>
          </cell>
          <cell r="F185">
            <v>24570</v>
          </cell>
        </row>
        <row r="186">
          <cell r="C186">
            <v>18</v>
          </cell>
          <cell r="D186">
            <v>1535</v>
          </cell>
          <cell r="E186">
            <v>2886</v>
          </cell>
          <cell r="F186">
            <v>418290</v>
          </cell>
        </row>
        <row r="187">
          <cell r="C187" t="str">
            <v>大石槽</v>
          </cell>
          <cell r="D187">
            <v>49</v>
          </cell>
          <cell r="E187">
            <v>91</v>
          </cell>
          <cell r="F187">
            <v>12080</v>
          </cell>
        </row>
        <row r="188">
          <cell r="C188" t="str">
            <v>大台峨</v>
          </cell>
          <cell r="D188">
            <v>46</v>
          </cell>
          <cell r="E188">
            <v>76</v>
          </cell>
          <cell r="F188">
            <v>11150</v>
          </cell>
        </row>
        <row r="189">
          <cell r="C189" t="str">
            <v>独山城</v>
          </cell>
          <cell r="D189">
            <v>18</v>
          </cell>
          <cell r="E189">
            <v>33</v>
          </cell>
          <cell r="F189">
            <v>4550</v>
          </cell>
        </row>
        <row r="190">
          <cell r="C190" t="str">
            <v>井子会</v>
          </cell>
          <cell r="D190">
            <v>47</v>
          </cell>
          <cell r="E190">
            <v>74</v>
          </cell>
          <cell r="F190">
            <v>11330</v>
          </cell>
        </row>
        <row r="191">
          <cell r="C191" t="str">
            <v>柳沟</v>
          </cell>
          <cell r="D191">
            <v>58</v>
          </cell>
          <cell r="E191">
            <v>100</v>
          </cell>
          <cell r="F191">
            <v>15330</v>
          </cell>
        </row>
        <row r="192">
          <cell r="C192" t="str">
            <v>龙家庄</v>
          </cell>
          <cell r="D192">
            <v>41</v>
          </cell>
          <cell r="E192">
            <v>74</v>
          </cell>
          <cell r="F192">
            <v>10170</v>
          </cell>
        </row>
        <row r="193">
          <cell r="C193" t="str">
            <v>龙门</v>
          </cell>
          <cell r="D193">
            <v>22</v>
          </cell>
          <cell r="E193">
            <v>55</v>
          </cell>
          <cell r="F193">
            <v>6570</v>
          </cell>
        </row>
        <row r="194">
          <cell r="C194" t="str">
            <v>祁家峪</v>
          </cell>
          <cell r="D194">
            <v>26</v>
          </cell>
          <cell r="E194">
            <v>39</v>
          </cell>
          <cell r="F194">
            <v>6170</v>
          </cell>
        </row>
        <row r="195">
          <cell r="C195" t="str">
            <v>泉塘</v>
          </cell>
          <cell r="D195">
            <v>48</v>
          </cell>
          <cell r="E195">
            <v>79</v>
          </cell>
          <cell r="F195">
            <v>11440</v>
          </cell>
        </row>
        <row r="196">
          <cell r="C196" t="str">
            <v>水堡</v>
          </cell>
          <cell r="D196">
            <v>28</v>
          </cell>
          <cell r="E196">
            <v>57</v>
          </cell>
          <cell r="F196">
            <v>7710</v>
          </cell>
        </row>
        <row r="197">
          <cell r="C197" t="str">
            <v>塔儿</v>
          </cell>
          <cell r="D197">
            <v>22</v>
          </cell>
          <cell r="E197">
            <v>31</v>
          </cell>
          <cell r="F197">
            <v>5460</v>
          </cell>
        </row>
        <row r="198">
          <cell r="C198">
            <v>11</v>
          </cell>
          <cell r="D198">
            <v>405</v>
          </cell>
          <cell r="E198">
            <v>709</v>
          </cell>
          <cell r="F198">
            <v>101960</v>
          </cell>
        </row>
        <row r="199">
          <cell r="C199" t="str">
            <v>东杏花</v>
          </cell>
          <cell r="D199">
            <v>44</v>
          </cell>
          <cell r="E199">
            <v>68</v>
          </cell>
          <cell r="F199">
            <v>11310</v>
          </cell>
        </row>
        <row r="200">
          <cell r="C200" t="str">
            <v>西杏花</v>
          </cell>
          <cell r="D200">
            <v>29</v>
          </cell>
          <cell r="E200">
            <v>52</v>
          </cell>
          <cell r="F200">
            <v>7920</v>
          </cell>
        </row>
        <row r="201">
          <cell r="C201" t="str">
            <v>榆树台</v>
          </cell>
          <cell r="D201">
            <v>43</v>
          </cell>
          <cell r="E201">
            <v>96</v>
          </cell>
          <cell r="F201">
            <v>13720</v>
          </cell>
        </row>
        <row r="202">
          <cell r="C202" t="str">
            <v>大东沟</v>
          </cell>
          <cell r="D202">
            <v>42</v>
          </cell>
          <cell r="E202">
            <v>66</v>
          </cell>
          <cell r="F202">
            <v>11110</v>
          </cell>
        </row>
        <row r="203">
          <cell r="C203" t="str">
            <v>塔崖驿</v>
          </cell>
          <cell r="D203">
            <v>54</v>
          </cell>
          <cell r="E203">
            <v>99</v>
          </cell>
          <cell r="F203">
            <v>13550</v>
          </cell>
        </row>
        <row r="204">
          <cell r="C204" t="str">
            <v>板铺庄</v>
          </cell>
          <cell r="D204">
            <v>52</v>
          </cell>
          <cell r="E204">
            <v>88</v>
          </cell>
          <cell r="F204">
            <v>13790</v>
          </cell>
        </row>
        <row r="205">
          <cell r="C205" t="str">
            <v>黄岩头</v>
          </cell>
          <cell r="D205">
            <v>20</v>
          </cell>
          <cell r="E205">
            <v>29</v>
          </cell>
          <cell r="F205">
            <v>4960</v>
          </cell>
        </row>
        <row r="206">
          <cell r="C206" t="str">
            <v>北铺</v>
          </cell>
          <cell r="D206">
            <v>73</v>
          </cell>
          <cell r="E206">
            <v>151</v>
          </cell>
          <cell r="F206">
            <v>22570</v>
          </cell>
        </row>
        <row r="207">
          <cell r="C207" t="str">
            <v>卜荷</v>
          </cell>
          <cell r="D207">
            <v>52</v>
          </cell>
          <cell r="E207">
            <v>107</v>
          </cell>
          <cell r="F207">
            <v>15250</v>
          </cell>
        </row>
        <row r="208">
          <cell r="C208" t="str">
            <v>东二道河</v>
          </cell>
          <cell r="D208">
            <v>83</v>
          </cell>
          <cell r="E208">
            <v>161</v>
          </cell>
          <cell r="F208">
            <v>22120</v>
          </cell>
        </row>
        <row r="209">
          <cell r="C209">
            <v>10</v>
          </cell>
          <cell r="D209">
            <v>492</v>
          </cell>
          <cell r="E209">
            <v>917</v>
          </cell>
          <cell r="F209">
            <v>136300</v>
          </cell>
        </row>
        <row r="210">
          <cell r="C210" t="str">
            <v>东辛庄</v>
          </cell>
          <cell r="D210">
            <v>34</v>
          </cell>
          <cell r="E210">
            <v>40</v>
          </cell>
          <cell r="F210">
            <v>8040</v>
          </cell>
        </row>
        <row r="211">
          <cell r="C211" t="str">
            <v>闫家庄</v>
          </cell>
          <cell r="D211">
            <v>58</v>
          </cell>
          <cell r="E211">
            <v>95</v>
          </cell>
          <cell r="F211">
            <v>14530</v>
          </cell>
        </row>
        <row r="212">
          <cell r="C212" t="str">
            <v>东刘家庄</v>
          </cell>
          <cell r="D212">
            <v>67</v>
          </cell>
          <cell r="E212">
            <v>96</v>
          </cell>
          <cell r="F212">
            <v>17360</v>
          </cell>
        </row>
        <row r="213">
          <cell r="C213" t="str">
            <v>南赵家庄</v>
          </cell>
          <cell r="D213">
            <v>71</v>
          </cell>
          <cell r="E213">
            <v>117</v>
          </cell>
          <cell r="F213">
            <v>18040</v>
          </cell>
        </row>
        <row r="214">
          <cell r="C214" t="str">
            <v>孙家泉</v>
          </cell>
          <cell r="D214">
            <v>51</v>
          </cell>
          <cell r="E214">
            <v>90</v>
          </cell>
          <cell r="F214">
            <v>14210</v>
          </cell>
        </row>
        <row r="215">
          <cell r="C215" t="str">
            <v>王安镇</v>
          </cell>
          <cell r="D215">
            <v>80</v>
          </cell>
          <cell r="E215">
            <v>121</v>
          </cell>
          <cell r="F215">
            <v>19790</v>
          </cell>
        </row>
        <row r="216">
          <cell r="C216" t="str">
            <v>马家屯</v>
          </cell>
          <cell r="D216">
            <v>21</v>
          </cell>
          <cell r="E216">
            <v>34</v>
          </cell>
          <cell r="F216">
            <v>5170</v>
          </cell>
        </row>
        <row r="217">
          <cell r="C217" t="str">
            <v>殷家堡</v>
          </cell>
          <cell r="D217">
            <v>70</v>
          </cell>
          <cell r="E217">
            <v>106</v>
          </cell>
          <cell r="F217">
            <v>16440</v>
          </cell>
        </row>
        <row r="218">
          <cell r="C218" t="str">
            <v>黄台院</v>
          </cell>
          <cell r="D218">
            <v>80</v>
          </cell>
          <cell r="E218">
            <v>213</v>
          </cell>
          <cell r="F218">
            <v>25420</v>
          </cell>
        </row>
        <row r="219">
          <cell r="C219" t="str">
            <v>杜家台</v>
          </cell>
          <cell r="D219">
            <v>63</v>
          </cell>
          <cell r="E219">
            <v>86</v>
          </cell>
          <cell r="F219">
            <v>13720</v>
          </cell>
        </row>
        <row r="220">
          <cell r="C220" t="str">
            <v>双坨</v>
          </cell>
          <cell r="D220">
            <v>25</v>
          </cell>
          <cell r="E220">
            <v>43</v>
          </cell>
          <cell r="F220">
            <v>6920</v>
          </cell>
        </row>
        <row r="221">
          <cell r="C221" t="str">
            <v>鲍家路</v>
          </cell>
          <cell r="D221">
            <v>61</v>
          </cell>
          <cell r="E221">
            <v>102</v>
          </cell>
          <cell r="F221">
            <v>16290</v>
          </cell>
        </row>
        <row r="222">
          <cell r="C222" t="str">
            <v>五十亩地</v>
          </cell>
          <cell r="D222">
            <v>11</v>
          </cell>
          <cell r="E222">
            <v>22</v>
          </cell>
          <cell r="F222">
            <v>3190</v>
          </cell>
        </row>
        <row r="223">
          <cell r="C223" t="str">
            <v>山炮</v>
          </cell>
          <cell r="D223">
            <v>20</v>
          </cell>
          <cell r="E223">
            <v>52</v>
          </cell>
          <cell r="F223">
            <v>6780</v>
          </cell>
        </row>
        <row r="224">
          <cell r="C224" t="str">
            <v>芦草湾</v>
          </cell>
          <cell r="D224">
            <v>75</v>
          </cell>
          <cell r="E224">
            <v>168</v>
          </cell>
          <cell r="F224">
            <v>21970</v>
          </cell>
        </row>
        <row r="225">
          <cell r="C225" t="str">
            <v>杏树沟</v>
          </cell>
          <cell r="D225">
            <v>39</v>
          </cell>
          <cell r="E225">
            <v>60</v>
          </cell>
          <cell r="F225">
            <v>9490</v>
          </cell>
        </row>
        <row r="226">
          <cell r="C226" t="str">
            <v>二十亩地</v>
          </cell>
          <cell r="D226">
            <v>37</v>
          </cell>
          <cell r="E226">
            <v>59</v>
          </cell>
          <cell r="F226">
            <v>8780</v>
          </cell>
        </row>
        <row r="227">
          <cell r="C227" t="str">
            <v>冷铺</v>
          </cell>
          <cell r="D227">
            <v>64</v>
          </cell>
          <cell r="E227">
            <v>139</v>
          </cell>
          <cell r="F227">
            <v>17900</v>
          </cell>
        </row>
        <row r="228">
          <cell r="C228" t="str">
            <v>祁家沟</v>
          </cell>
          <cell r="D228">
            <v>76</v>
          </cell>
          <cell r="E228">
            <v>164</v>
          </cell>
          <cell r="F228">
            <v>23520</v>
          </cell>
        </row>
        <row r="229">
          <cell r="C229" t="str">
            <v>王家庄</v>
          </cell>
          <cell r="D229">
            <v>72</v>
          </cell>
          <cell r="E229">
            <v>110</v>
          </cell>
          <cell r="F229">
            <v>17470</v>
          </cell>
        </row>
        <row r="230">
          <cell r="C230" t="str">
            <v>银山口</v>
          </cell>
          <cell r="D230">
            <v>128</v>
          </cell>
          <cell r="E230">
            <v>303</v>
          </cell>
          <cell r="F230">
            <v>39350</v>
          </cell>
        </row>
        <row r="231">
          <cell r="C231">
            <v>21</v>
          </cell>
          <cell r="D231">
            <v>1203</v>
          </cell>
          <cell r="E231">
            <v>2220</v>
          </cell>
          <cell r="F231">
            <v>324380</v>
          </cell>
        </row>
        <row r="232">
          <cell r="C232" t="str">
            <v>大庄</v>
          </cell>
          <cell r="D232">
            <v>87</v>
          </cell>
          <cell r="E232">
            <v>151</v>
          </cell>
          <cell r="F232">
            <v>22160</v>
          </cell>
        </row>
        <row r="233">
          <cell r="C233" t="str">
            <v>小庄</v>
          </cell>
          <cell r="D233">
            <v>123</v>
          </cell>
          <cell r="E233">
            <v>308</v>
          </cell>
          <cell r="F233">
            <v>40250</v>
          </cell>
        </row>
        <row r="234">
          <cell r="C234" t="str">
            <v>邓庄</v>
          </cell>
          <cell r="D234">
            <v>137</v>
          </cell>
          <cell r="E234">
            <v>325</v>
          </cell>
          <cell r="F234">
            <v>43320</v>
          </cell>
        </row>
        <row r="235">
          <cell r="C235" t="str">
            <v>北赵庄</v>
          </cell>
          <cell r="D235">
            <v>73</v>
          </cell>
          <cell r="E235">
            <v>148</v>
          </cell>
          <cell r="F235">
            <v>20450</v>
          </cell>
        </row>
        <row r="236">
          <cell r="C236" t="str">
            <v>马台</v>
          </cell>
          <cell r="D236">
            <v>25</v>
          </cell>
          <cell r="E236">
            <v>44</v>
          </cell>
          <cell r="F236">
            <v>6360</v>
          </cell>
        </row>
        <row r="237">
          <cell r="C237" t="str">
            <v>乌龙沟</v>
          </cell>
          <cell r="D237">
            <v>69</v>
          </cell>
          <cell r="E237">
            <v>138</v>
          </cell>
          <cell r="F237">
            <v>19160</v>
          </cell>
        </row>
        <row r="238">
          <cell r="C238" t="str">
            <v>煤窑</v>
          </cell>
          <cell r="D238">
            <v>31</v>
          </cell>
          <cell r="E238">
            <v>45</v>
          </cell>
          <cell r="F238">
            <v>7260</v>
          </cell>
        </row>
        <row r="239">
          <cell r="C239" t="str">
            <v>后庄</v>
          </cell>
          <cell r="D239">
            <v>57</v>
          </cell>
          <cell r="E239">
            <v>121</v>
          </cell>
          <cell r="F239">
            <v>16760</v>
          </cell>
        </row>
        <row r="240">
          <cell r="C240" t="str">
            <v>柱角石</v>
          </cell>
          <cell r="D240">
            <v>32</v>
          </cell>
          <cell r="E240">
            <v>53</v>
          </cell>
          <cell r="F240">
            <v>8140</v>
          </cell>
        </row>
        <row r="241">
          <cell r="C241">
            <v>9</v>
          </cell>
          <cell r="D241">
            <v>634</v>
          </cell>
          <cell r="E241">
            <v>1333</v>
          </cell>
          <cell r="F241">
            <v>183860</v>
          </cell>
        </row>
        <row r="242">
          <cell r="C242" t="str">
            <v>杨家庄</v>
          </cell>
          <cell r="D242">
            <v>8</v>
          </cell>
          <cell r="E242">
            <v>10</v>
          </cell>
          <cell r="F242">
            <v>1730</v>
          </cell>
        </row>
        <row r="243">
          <cell r="C243" t="str">
            <v>兰家庄</v>
          </cell>
          <cell r="D243">
            <v>25</v>
          </cell>
          <cell r="E243">
            <v>46</v>
          </cell>
          <cell r="F243">
            <v>6250</v>
          </cell>
        </row>
        <row r="244">
          <cell r="C244" t="str">
            <v>东张家庄</v>
          </cell>
          <cell r="D244">
            <v>8</v>
          </cell>
          <cell r="E244">
            <v>12</v>
          </cell>
          <cell r="F244">
            <v>1910</v>
          </cell>
        </row>
        <row r="245">
          <cell r="C245" t="str">
            <v>支家庄</v>
          </cell>
          <cell r="D245">
            <v>52</v>
          </cell>
          <cell r="E245">
            <v>82</v>
          </cell>
          <cell r="F245">
            <v>12760</v>
          </cell>
        </row>
        <row r="246">
          <cell r="C246" t="str">
            <v>铁岭</v>
          </cell>
          <cell r="D246">
            <v>14</v>
          </cell>
          <cell r="E246">
            <v>25</v>
          </cell>
          <cell r="F246">
            <v>3740</v>
          </cell>
        </row>
        <row r="247">
          <cell r="C247" t="str">
            <v>高家庄</v>
          </cell>
          <cell r="D247">
            <v>4</v>
          </cell>
          <cell r="E247">
            <v>10</v>
          </cell>
          <cell r="F247">
            <v>1240</v>
          </cell>
        </row>
        <row r="248">
          <cell r="C248" t="str">
            <v>小河</v>
          </cell>
          <cell r="D248">
            <v>29</v>
          </cell>
          <cell r="E248">
            <v>45</v>
          </cell>
          <cell r="F248">
            <v>7540</v>
          </cell>
        </row>
        <row r="249">
          <cell r="C249" t="str">
            <v>周家庄</v>
          </cell>
          <cell r="D249">
            <v>16</v>
          </cell>
          <cell r="E249">
            <v>27</v>
          </cell>
          <cell r="F249">
            <v>4190</v>
          </cell>
        </row>
        <row r="250">
          <cell r="C250" t="str">
            <v>范家庄</v>
          </cell>
          <cell r="D250">
            <v>10</v>
          </cell>
          <cell r="E250">
            <v>11</v>
          </cell>
          <cell r="F250">
            <v>2240</v>
          </cell>
        </row>
        <row r="251">
          <cell r="C251" t="str">
            <v>牛家沟掌</v>
          </cell>
          <cell r="D251">
            <v>15</v>
          </cell>
          <cell r="E251">
            <v>20</v>
          </cell>
          <cell r="F251">
            <v>3850</v>
          </cell>
        </row>
        <row r="252">
          <cell r="C252" t="str">
            <v>仝川</v>
          </cell>
          <cell r="D252">
            <v>22</v>
          </cell>
          <cell r="E252">
            <v>77</v>
          </cell>
          <cell r="F252">
            <v>7650</v>
          </cell>
        </row>
        <row r="253">
          <cell r="C253" t="str">
            <v>天桥</v>
          </cell>
          <cell r="D253">
            <v>20</v>
          </cell>
          <cell r="E253">
            <v>28</v>
          </cell>
          <cell r="F253">
            <v>4720</v>
          </cell>
        </row>
        <row r="254">
          <cell r="C254" t="str">
            <v>烟煤洞</v>
          </cell>
          <cell r="D254">
            <v>50</v>
          </cell>
          <cell r="E254">
            <v>73</v>
          </cell>
          <cell r="F254">
            <v>12520</v>
          </cell>
        </row>
        <row r="255">
          <cell r="C255" t="str">
            <v>隋家庄</v>
          </cell>
          <cell r="D255">
            <v>134</v>
          </cell>
          <cell r="E255">
            <v>203</v>
          </cell>
          <cell r="F255">
            <v>34010</v>
          </cell>
        </row>
        <row r="256">
          <cell r="C256" t="str">
            <v>井家滩</v>
          </cell>
          <cell r="D256">
            <v>115</v>
          </cell>
          <cell r="E256">
            <v>229</v>
          </cell>
          <cell r="F256">
            <v>32360</v>
          </cell>
        </row>
        <row r="257">
          <cell r="C257" t="str">
            <v>南李家庄</v>
          </cell>
          <cell r="D257">
            <v>26</v>
          </cell>
          <cell r="E257">
            <v>47</v>
          </cell>
          <cell r="F257">
            <v>6930</v>
          </cell>
        </row>
        <row r="258">
          <cell r="C258" t="str">
            <v>土安</v>
          </cell>
          <cell r="D258">
            <v>107</v>
          </cell>
          <cell r="E258">
            <v>174</v>
          </cell>
          <cell r="F258">
            <v>26680</v>
          </cell>
        </row>
        <row r="259">
          <cell r="C259" t="str">
            <v>三道城</v>
          </cell>
          <cell r="D259">
            <v>79</v>
          </cell>
          <cell r="E259">
            <v>169</v>
          </cell>
          <cell r="F259">
            <v>23700</v>
          </cell>
        </row>
        <row r="260">
          <cell r="C260">
            <v>18</v>
          </cell>
          <cell r="D260">
            <v>734</v>
          </cell>
          <cell r="E260">
            <v>1288</v>
          </cell>
          <cell r="F260">
            <v>194020</v>
          </cell>
        </row>
        <row r="261">
          <cell r="C261" t="str">
            <v>北坛</v>
          </cell>
          <cell r="D261">
            <v>27</v>
          </cell>
          <cell r="E261">
            <v>45</v>
          </cell>
          <cell r="F261">
            <v>6770</v>
          </cell>
        </row>
        <row r="262">
          <cell r="C262" t="str">
            <v>合婚台</v>
          </cell>
          <cell r="D262">
            <v>37</v>
          </cell>
          <cell r="E262">
            <v>57</v>
          </cell>
          <cell r="F262">
            <v>9050</v>
          </cell>
        </row>
        <row r="263">
          <cell r="C263" t="str">
            <v>黄土岭</v>
          </cell>
          <cell r="D263">
            <v>30</v>
          </cell>
          <cell r="E263">
            <v>73</v>
          </cell>
          <cell r="F263">
            <v>8670</v>
          </cell>
        </row>
        <row r="264">
          <cell r="C264" t="str">
            <v>吉河</v>
          </cell>
          <cell r="D264">
            <v>59</v>
          </cell>
          <cell r="E264">
            <v>97</v>
          </cell>
          <cell r="F264">
            <v>14620</v>
          </cell>
        </row>
        <row r="265">
          <cell r="C265" t="str">
            <v>南道神</v>
          </cell>
          <cell r="D265">
            <v>103</v>
          </cell>
          <cell r="E265">
            <v>271</v>
          </cell>
          <cell r="F265">
            <v>29970</v>
          </cell>
        </row>
        <row r="266">
          <cell r="C266" t="str">
            <v>南沟</v>
          </cell>
          <cell r="D266">
            <v>36</v>
          </cell>
          <cell r="E266">
            <v>61</v>
          </cell>
          <cell r="F266">
            <v>8900</v>
          </cell>
        </row>
        <row r="267">
          <cell r="C267" t="str">
            <v>碾盘</v>
          </cell>
          <cell r="D267">
            <v>41</v>
          </cell>
          <cell r="E267">
            <v>66</v>
          </cell>
          <cell r="F267">
            <v>10250</v>
          </cell>
        </row>
        <row r="268">
          <cell r="C268" t="str">
            <v>牛栏</v>
          </cell>
          <cell r="D268">
            <v>42</v>
          </cell>
          <cell r="E268">
            <v>73</v>
          </cell>
          <cell r="F268">
            <v>10340</v>
          </cell>
        </row>
        <row r="269">
          <cell r="C269" t="str">
            <v>上铺</v>
          </cell>
          <cell r="D269">
            <v>13</v>
          </cell>
          <cell r="E269">
            <v>26</v>
          </cell>
          <cell r="F269">
            <v>3520</v>
          </cell>
        </row>
        <row r="270">
          <cell r="C270" t="str">
            <v>上下台</v>
          </cell>
          <cell r="D270">
            <v>37</v>
          </cell>
          <cell r="E270">
            <v>56</v>
          </cell>
          <cell r="F270">
            <v>9360</v>
          </cell>
        </row>
        <row r="271">
          <cell r="C271" t="str">
            <v>司格庄</v>
          </cell>
          <cell r="D271">
            <v>45</v>
          </cell>
          <cell r="E271">
            <v>74</v>
          </cell>
          <cell r="F271">
            <v>10560</v>
          </cell>
        </row>
        <row r="272">
          <cell r="C272" t="str">
            <v>松树台</v>
          </cell>
          <cell r="D272">
            <v>88</v>
          </cell>
          <cell r="E272">
            <v>157</v>
          </cell>
          <cell r="F272">
            <v>22010</v>
          </cell>
        </row>
        <row r="273">
          <cell r="C273" t="str">
            <v>杏树台</v>
          </cell>
          <cell r="D273">
            <v>20</v>
          </cell>
          <cell r="E273">
            <v>37</v>
          </cell>
          <cell r="F273">
            <v>5030</v>
          </cell>
        </row>
        <row r="274">
          <cell r="C274" t="str">
            <v>雁宿崖</v>
          </cell>
          <cell r="D274">
            <v>14</v>
          </cell>
          <cell r="E274">
            <v>27</v>
          </cell>
          <cell r="F274">
            <v>3570</v>
          </cell>
        </row>
        <row r="275">
          <cell r="C275" t="str">
            <v>银坊</v>
          </cell>
          <cell r="D275">
            <v>91</v>
          </cell>
          <cell r="E275">
            <v>152</v>
          </cell>
          <cell r="F275">
            <v>22840</v>
          </cell>
        </row>
        <row r="276">
          <cell r="C276" t="str">
            <v>银炉台</v>
          </cell>
          <cell r="D276">
            <v>22</v>
          </cell>
          <cell r="E276">
            <v>37</v>
          </cell>
          <cell r="F276">
            <v>5650</v>
          </cell>
        </row>
        <row r="277">
          <cell r="C277" t="str">
            <v>营尔</v>
          </cell>
          <cell r="D277">
            <v>35</v>
          </cell>
          <cell r="E277">
            <v>55</v>
          </cell>
          <cell r="F277">
            <v>8250</v>
          </cell>
        </row>
        <row r="278">
          <cell r="C278" t="str">
            <v>玉皇庵</v>
          </cell>
          <cell r="D278">
            <v>12</v>
          </cell>
          <cell r="E278">
            <v>22</v>
          </cell>
          <cell r="F278">
            <v>3000</v>
          </cell>
        </row>
        <row r="279">
          <cell r="C279" t="str">
            <v>玉皇沟</v>
          </cell>
          <cell r="D279">
            <v>43</v>
          </cell>
          <cell r="E279">
            <v>58</v>
          </cell>
          <cell r="F279">
            <v>10070</v>
          </cell>
        </row>
        <row r="280">
          <cell r="C280" t="str">
            <v>张家坟</v>
          </cell>
          <cell r="D280">
            <v>99</v>
          </cell>
          <cell r="E280">
            <v>185</v>
          </cell>
          <cell r="F280">
            <v>24840</v>
          </cell>
        </row>
        <row r="281">
          <cell r="C281" t="str">
            <v>长祥沟</v>
          </cell>
          <cell r="D281">
            <v>75</v>
          </cell>
          <cell r="E281">
            <v>127</v>
          </cell>
          <cell r="F281">
            <v>18880</v>
          </cell>
        </row>
        <row r="282">
          <cell r="C282">
            <v>21</v>
          </cell>
          <cell r="D282">
            <v>969</v>
          </cell>
          <cell r="E282">
            <v>1756</v>
          </cell>
          <cell r="F282">
            <v>246150</v>
          </cell>
        </row>
        <row r="283">
          <cell r="C283" t="str">
            <v>白道安</v>
          </cell>
          <cell r="D283">
            <v>62</v>
          </cell>
          <cell r="E283">
            <v>120</v>
          </cell>
          <cell r="F283">
            <v>16820</v>
          </cell>
        </row>
        <row r="284">
          <cell r="C284" t="str">
            <v>北城子</v>
          </cell>
          <cell r="D284">
            <v>62</v>
          </cell>
          <cell r="E284">
            <v>116</v>
          </cell>
          <cell r="F284">
            <v>16810</v>
          </cell>
        </row>
        <row r="285">
          <cell r="C285" t="str">
            <v>北大沟</v>
          </cell>
          <cell r="D285">
            <v>42</v>
          </cell>
          <cell r="E285">
            <v>69</v>
          </cell>
          <cell r="F285">
            <v>10380</v>
          </cell>
        </row>
        <row r="286">
          <cell r="C286" t="str">
            <v>东村</v>
          </cell>
          <cell r="D286">
            <v>17</v>
          </cell>
          <cell r="E286">
            <v>32</v>
          </cell>
          <cell r="F286">
            <v>4900</v>
          </cell>
        </row>
        <row r="287">
          <cell r="C287" t="str">
            <v>高家台</v>
          </cell>
          <cell r="D287">
            <v>22</v>
          </cell>
          <cell r="E287">
            <v>40</v>
          </cell>
          <cell r="F287">
            <v>6170</v>
          </cell>
        </row>
        <row r="288">
          <cell r="C288" t="str">
            <v>葛沟</v>
          </cell>
          <cell r="D288">
            <v>32</v>
          </cell>
          <cell r="E288">
            <v>64</v>
          </cell>
          <cell r="F288">
            <v>8730</v>
          </cell>
        </row>
        <row r="289">
          <cell r="C289" t="str">
            <v>花园</v>
          </cell>
          <cell r="D289">
            <v>31</v>
          </cell>
          <cell r="E289">
            <v>53</v>
          </cell>
          <cell r="F289">
            <v>8480</v>
          </cell>
        </row>
        <row r="290">
          <cell r="C290" t="str">
            <v>教场</v>
          </cell>
          <cell r="D290">
            <v>41</v>
          </cell>
          <cell r="E290">
            <v>61</v>
          </cell>
          <cell r="F290">
            <v>11350</v>
          </cell>
        </row>
        <row r="291">
          <cell r="C291" t="str">
            <v>吕家庄</v>
          </cell>
          <cell r="D291">
            <v>86</v>
          </cell>
          <cell r="E291">
            <v>173</v>
          </cell>
          <cell r="F291">
            <v>23830</v>
          </cell>
        </row>
        <row r="292">
          <cell r="C292" t="str">
            <v>马跑泉</v>
          </cell>
          <cell r="D292">
            <v>36</v>
          </cell>
          <cell r="E292">
            <v>52</v>
          </cell>
          <cell r="F292">
            <v>8890</v>
          </cell>
        </row>
        <row r="293">
          <cell r="C293" t="str">
            <v>南城子</v>
          </cell>
          <cell r="D293">
            <v>34</v>
          </cell>
          <cell r="E293">
            <v>68</v>
          </cell>
          <cell r="F293">
            <v>9710</v>
          </cell>
        </row>
        <row r="294">
          <cell r="C294" t="str">
            <v>南台</v>
          </cell>
          <cell r="D294">
            <v>24</v>
          </cell>
          <cell r="E294">
            <v>55</v>
          </cell>
          <cell r="F294">
            <v>7740</v>
          </cell>
        </row>
        <row r="295">
          <cell r="C295" t="str">
            <v>蒲头</v>
          </cell>
          <cell r="D295">
            <v>82</v>
          </cell>
          <cell r="E295">
            <v>111</v>
          </cell>
          <cell r="F295">
            <v>20460</v>
          </cell>
        </row>
        <row r="296">
          <cell r="C296" t="str">
            <v>泉厂背</v>
          </cell>
          <cell r="D296">
            <v>57</v>
          </cell>
          <cell r="E296">
            <v>120</v>
          </cell>
          <cell r="F296">
            <v>16720</v>
          </cell>
        </row>
        <row r="297">
          <cell r="C297" t="str">
            <v>松树柁</v>
          </cell>
          <cell r="D297">
            <v>52</v>
          </cell>
          <cell r="E297">
            <v>89</v>
          </cell>
          <cell r="F297">
            <v>12680</v>
          </cell>
        </row>
        <row r="298">
          <cell r="C298" t="str">
            <v>五间房</v>
          </cell>
          <cell r="D298">
            <v>40</v>
          </cell>
          <cell r="E298">
            <v>66</v>
          </cell>
          <cell r="F298">
            <v>10290</v>
          </cell>
        </row>
        <row r="299">
          <cell r="C299" t="str">
            <v>五门</v>
          </cell>
          <cell r="D299">
            <v>36</v>
          </cell>
          <cell r="E299">
            <v>54</v>
          </cell>
          <cell r="F299">
            <v>8970</v>
          </cell>
        </row>
        <row r="300">
          <cell r="C300" t="str">
            <v>西村</v>
          </cell>
          <cell r="D300">
            <v>16</v>
          </cell>
          <cell r="E300">
            <v>33</v>
          </cell>
          <cell r="F300">
            <v>4680</v>
          </cell>
        </row>
        <row r="301">
          <cell r="C301" t="str">
            <v>燕窝</v>
          </cell>
          <cell r="D301">
            <v>50</v>
          </cell>
          <cell r="E301">
            <v>95</v>
          </cell>
          <cell r="F301">
            <v>14000</v>
          </cell>
        </row>
        <row r="302">
          <cell r="C302" t="str">
            <v>窑峪口</v>
          </cell>
          <cell r="D302">
            <v>65</v>
          </cell>
          <cell r="E302">
            <v>127</v>
          </cell>
          <cell r="F302">
            <v>17380</v>
          </cell>
        </row>
        <row r="303">
          <cell r="C303">
            <v>20</v>
          </cell>
          <cell r="D303">
            <v>887</v>
          </cell>
          <cell r="E303">
            <v>1598</v>
          </cell>
          <cell r="F303">
            <v>238990</v>
          </cell>
        </row>
        <row r="304">
          <cell r="C304">
            <v>282</v>
          </cell>
          <cell r="D304">
            <v>16004</v>
          </cell>
          <cell r="E304">
            <v>32543</v>
          </cell>
          <cell r="F304">
            <v>4433321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 refreshError="1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81</v>
          </cell>
          <cell r="E5">
            <v>166</v>
          </cell>
          <cell r="F5">
            <v>22900</v>
          </cell>
        </row>
        <row r="6">
          <cell r="C6" t="str">
            <v>白石山</v>
          </cell>
          <cell r="D6">
            <v>51</v>
          </cell>
          <cell r="E6">
            <v>109</v>
          </cell>
          <cell r="F6">
            <v>14670</v>
          </cell>
        </row>
        <row r="7">
          <cell r="C7" t="str">
            <v>东龙虎</v>
          </cell>
          <cell r="D7">
            <v>48</v>
          </cell>
          <cell r="E7">
            <v>124</v>
          </cell>
          <cell r="F7">
            <v>14790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120</v>
          </cell>
          <cell r="F11">
            <v>15820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75</v>
          </cell>
          <cell r="F13">
            <v>10010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29140</v>
          </cell>
        </row>
        <row r="15">
          <cell r="C15" t="str">
            <v>大草滩</v>
          </cell>
          <cell r="D15">
            <v>12</v>
          </cell>
          <cell r="E15">
            <v>22</v>
          </cell>
          <cell r="F15">
            <v>3250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49</v>
          </cell>
          <cell r="E18">
            <v>156</v>
          </cell>
          <cell r="F18">
            <v>16630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29</v>
          </cell>
          <cell r="E20">
            <v>67</v>
          </cell>
          <cell r="F20">
            <v>8170</v>
          </cell>
        </row>
        <row r="21">
          <cell r="C21" t="str">
            <v>南石盆</v>
          </cell>
          <cell r="D21">
            <v>45</v>
          </cell>
          <cell r="E21">
            <v>120</v>
          </cell>
          <cell r="F21">
            <v>14500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4040</v>
          </cell>
        </row>
        <row r="23">
          <cell r="C23" t="str">
            <v>灵吉</v>
          </cell>
          <cell r="D23">
            <v>28</v>
          </cell>
          <cell r="E23">
            <v>38</v>
          </cell>
          <cell r="F23">
            <v>7000</v>
          </cell>
        </row>
        <row r="24">
          <cell r="C24" t="str">
            <v>斗军湾</v>
          </cell>
          <cell r="D24">
            <v>57</v>
          </cell>
          <cell r="E24">
            <v>126</v>
          </cell>
          <cell r="F24">
            <v>17010</v>
          </cell>
        </row>
        <row r="25">
          <cell r="C25">
            <v>20</v>
          </cell>
          <cell r="D25">
            <v>801</v>
          </cell>
          <cell r="E25">
            <v>1804</v>
          </cell>
          <cell r="F25">
            <v>232870</v>
          </cell>
        </row>
        <row r="26">
          <cell r="C26" t="str">
            <v>中庄</v>
          </cell>
          <cell r="D26">
            <v>259</v>
          </cell>
          <cell r="E26">
            <v>436</v>
          </cell>
          <cell r="F26">
            <v>66680</v>
          </cell>
        </row>
        <row r="27">
          <cell r="C27" t="str">
            <v>黄郊</v>
          </cell>
          <cell r="D27">
            <v>151</v>
          </cell>
          <cell r="E27">
            <v>370</v>
          </cell>
          <cell r="F27">
            <v>46560</v>
          </cell>
        </row>
        <row r="28">
          <cell r="C28" t="str">
            <v>南阳峪</v>
          </cell>
          <cell r="D28">
            <v>86</v>
          </cell>
          <cell r="E28">
            <v>158</v>
          </cell>
          <cell r="F28">
            <v>23380</v>
          </cell>
        </row>
        <row r="29">
          <cell r="C29" t="str">
            <v>西泉头</v>
          </cell>
          <cell r="D29">
            <v>90</v>
          </cell>
          <cell r="E29">
            <v>161</v>
          </cell>
          <cell r="F29">
            <v>24290</v>
          </cell>
        </row>
        <row r="30">
          <cell r="C30" t="str">
            <v>横山岭</v>
          </cell>
          <cell r="D30">
            <v>77</v>
          </cell>
          <cell r="E30">
            <v>145</v>
          </cell>
          <cell r="F30">
            <v>21820</v>
          </cell>
        </row>
        <row r="31">
          <cell r="C31" t="str">
            <v>上庄</v>
          </cell>
          <cell r="D31">
            <v>210</v>
          </cell>
          <cell r="E31">
            <v>325</v>
          </cell>
          <cell r="F31">
            <v>52550</v>
          </cell>
        </row>
        <row r="32">
          <cell r="C32" t="str">
            <v>峨头</v>
          </cell>
          <cell r="D32">
            <v>72</v>
          </cell>
          <cell r="E32">
            <v>148</v>
          </cell>
          <cell r="F32">
            <v>20840</v>
          </cell>
        </row>
        <row r="33">
          <cell r="C33" t="str">
            <v>沙岭</v>
          </cell>
          <cell r="D33">
            <v>36</v>
          </cell>
          <cell r="E33">
            <v>57</v>
          </cell>
          <cell r="F33">
            <v>8890</v>
          </cell>
        </row>
        <row r="34">
          <cell r="C34" t="str">
            <v>下老芳</v>
          </cell>
          <cell r="D34">
            <v>61</v>
          </cell>
          <cell r="E34">
            <v>159</v>
          </cell>
          <cell r="F34">
            <v>19020</v>
          </cell>
        </row>
        <row r="35">
          <cell r="C35" t="str">
            <v>跃子沟</v>
          </cell>
          <cell r="D35">
            <v>39</v>
          </cell>
          <cell r="E35">
            <v>70</v>
          </cell>
          <cell r="F35">
            <v>10940</v>
          </cell>
        </row>
        <row r="36">
          <cell r="C36" t="str">
            <v>李家黄</v>
          </cell>
          <cell r="D36">
            <v>20</v>
          </cell>
          <cell r="E36">
            <v>40</v>
          </cell>
          <cell r="F36">
            <v>5700</v>
          </cell>
        </row>
        <row r="37">
          <cell r="C37" t="str">
            <v>清风沟</v>
          </cell>
          <cell r="D37">
            <v>78</v>
          </cell>
          <cell r="E37">
            <v>122</v>
          </cell>
          <cell r="F37">
            <v>19910</v>
          </cell>
        </row>
        <row r="38">
          <cell r="C38" t="str">
            <v>万子沟</v>
          </cell>
          <cell r="D38">
            <v>31</v>
          </cell>
          <cell r="E38">
            <v>52</v>
          </cell>
          <cell r="F38">
            <v>8390</v>
          </cell>
        </row>
        <row r="39">
          <cell r="C39" t="str">
            <v>衙庭</v>
          </cell>
          <cell r="D39">
            <v>6</v>
          </cell>
          <cell r="E39">
            <v>7</v>
          </cell>
          <cell r="F39">
            <v>1240</v>
          </cell>
        </row>
        <row r="40">
          <cell r="C40" t="str">
            <v>狮子峪</v>
          </cell>
          <cell r="D40">
            <v>92</v>
          </cell>
          <cell r="E40">
            <v>159</v>
          </cell>
          <cell r="F40">
            <v>22830</v>
          </cell>
        </row>
        <row r="41">
          <cell r="C41" t="str">
            <v>毕家庄</v>
          </cell>
          <cell r="D41">
            <v>85</v>
          </cell>
          <cell r="E41">
            <v>184</v>
          </cell>
          <cell r="F41">
            <v>25060</v>
          </cell>
        </row>
        <row r="42">
          <cell r="C42" t="str">
            <v>东泉头</v>
          </cell>
          <cell r="D42">
            <v>46</v>
          </cell>
          <cell r="E42">
            <v>89</v>
          </cell>
          <cell r="F42">
            <v>12670</v>
          </cell>
        </row>
        <row r="43">
          <cell r="C43" t="str">
            <v>上老芳</v>
          </cell>
          <cell r="D43">
            <v>85</v>
          </cell>
          <cell r="E43">
            <v>183</v>
          </cell>
          <cell r="F43">
            <v>24570</v>
          </cell>
        </row>
        <row r="44">
          <cell r="C44">
            <v>18</v>
          </cell>
          <cell r="D44">
            <v>1524</v>
          </cell>
          <cell r="E44">
            <v>2865</v>
          </cell>
          <cell r="F44">
            <v>415340</v>
          </cell>
        </row>
        <row r="45">
          <cell r="C45" t="str">
            <v>冯村</v>
          </cell>
          <cell r="D45">
            <v>1</v>
          </cell>
          <cell r="E45">
            <v>1</v>
          </cell>
          <cell r="F45">
            <v>300</v>
          </cell>
        </row>
        <row r="46">
          <cell r="C46" t="str">
            <v>麻园</v>
          </cell>
          <cell r="D46">
            <v>2</v>
          </cell>
          <cell r="E46">
            <v>2</v>
          </cell>
          <cell r="F46">
            <v>400</v>
          </cell>
        </row>
        <row r="47">
          <cell r="C47" t="str">
            <v>后泉坊</v>
          </cell>
          <cell r="D47">
            <v>3</v>
          </cell>
          <cell r="E47">
            <v>3</v>
          </cell>
          <cell r="F47">
            <v>650</v>
          </cell>
        </row>
        <row r="48">
          <cell r="C48" t="str">
            <v>前泉坊</v>
          </cell>
          <cell r="D48">
            <v>4</v>
          </cell>
          <cell r="E48">
            <v>4</v>
          </cell>
          <cell r="F48">
            <v>900</v>
          </cell>
        </row>
        <row r="49">
          <cell r="C49" t="str">
            <v>石李湾</v>
          </cell>
          <cell r="D49">
            <v>6</v>
          </cell>
          <cell r="E49">
            <v>8</v>
          </cell>
          <cell r="F49">
            <v>1430</v>
          </cell>
        </row>
        <row r="50">
          <cell r="C50" t="str">
            <v>二道河</v>
          </cell>
          <cell r="D50">
            <v>29</v>
          </cell>
          <cell r="E50">
            <v>67</v>
          </cell>
          <cell r="F50">
            <v>9020</v>
          </cell>
        </row>
        <row r="51">
          <cell r="C51" t="str">
            <v>甲村</v>
          </cell>
          <cell r="D51">
            <v>55</v>
          </cell>
          <cell r="E51">
            <v>134</v>
          </cell>
          <cell r="F51">
            <v>16960</v>
          </cell>
        </row>
        <row r="52">
          <cell r="C52" t="str">
            <v>北屯</v>
          </cell>
          <cell r="D52">
            <v>29</v>
          </cell>
          <cell r="E52">
            <v>54</v>
          </cell>
          <cell r="F52">
            <v>7650</v>
          </cell>
        </row>
        <row r="53">
          <cell r="C53" t="str">
            <v>三甲</v>
          </cell>
          <cell r="D53">
            <v>102</v>
          </cell>
          <cell r="E53">
            <v>196</v>
          </cell>
          <cell r="F53">
            <v>28410</v>
          </cell>
        </row>
        <row r="54">
          <cell r="C54" t="str">
            <v>王家湾</v>
          </cell>
          <cell r="D54">
            <v>22</v>
          </cell>
          <cell r="E54">
            <v>55</v>
          </cell>
          <cell r="F54">
            <v>6720</v>
          </cell>
        </row>
        <row r="55">
          <cell r="C55" t="str">
            <v>丰乐</v>
          </cell>
          <cell r="D55">
            <v>56</v>
          </cell>
          <cell r="E55">
            <v>116</v>
          </cell>
          <cell r="F55">
            <v>15150</v>
          </cell>
        </row>
        <row r="56">
          <cell r="C56" t="str">
            <v>西神山</v>
          </cell>
          <cell r="D56">
            <v>14</v>
          </cell>
          <cell r="E56">
            <v>17</v>
          </cell>
          <cell r="F56">
            <v>3370</v>
          </cell>
        </row>
        <row r="57">
          <cell r="C57" t="str">
            <v>北台</v>
          </cell>
          <cell r="D57">
            <v>32</v>
          </cell>
          <cell r="E57">
            <v>70</v>
          </cell>
          <cell r="F57">
            <v>9820</v>
          </cell>
        </row>
        <row r="58">
          <cell r="C58" t="str">
            <v>石门</v>
          </cell>
          <cell r="D58">
            <v>6</v>
          </cell>
          <cell r="E58">
            <v>15</v>
          </cell>
          <cell r="F58">
            <v>1960</v>
          </cell>
        </row>
        <row r="59">
          <cell r="C59" t="str">
            <v>曲村</v>
          </cell>
          <cell r="D59">
            <v>22</v>
          </cell>
          <cell r="E59">
            <v>53</v>
          </cell>
          <cell r="F59">
            <v>6890</v>
          </cell>
        </row>
        <row r="60">
          <cell r="C60" t="str">
            <v>东神山</v>
          </cell>
          <cell r="D60">
            <v>10</v>
          </cell>
          <cell r="E60">
            <v>19</v>
          </cell>
          <cell r="F60">
            <v>2760</v>
          </cell>
        </row>
        <row r="61">
          <cell r="C61" t="str">
            <v>杜村</v>
          </cell>
          <cell r="D61">
            <v>38</v>
          </cell>
          <cell r="E61">
            <v>69</v>
          </cell>
          <cell r="F61">
            <v>10290</v>
          </cell>
        </row>
        <row r="62">
          <cell r="C62">
            <v>17</v>
          </cell>
          <cell r="D62">
            <v>431</v>
          </cell>
          <cell r="E62">
            <v>883</v>
          </cell>
          <cell r="F62">
            <v>122680</v>
          </cell>
        </row>
        <row r="63">
          <cell r="C63" t="str">
            <v>白道安</v>
          </cell>
          <cell r="D63">
            <v>62</v>
          </cell>
          <cell r="E63">
            <v>119</v>
          </cell>
          <cell r="F63">
            <v>16780</v>
          </cell>
        </row>
        <row r="64">
          <cell r="C64" t="str">
            <v>北城子</v>
          </cell>
          <cell r="D64">
            <v>62</v>
          </cell>
          <cell r="E64">
            <v>116</v>
          </cell>
          <cell r="F64">
            <v>16810</v>
          </cell>
        </row>
        <row r="65">
          <cell r="C65" t="str">
            <v>北大沟</v>
          </cell>
          <cell r="D65">
            <v>42</v>
          </cell>
          <cell r="E65">
            <v>68</v>
          </cell>
          <cell r="F65">
            <v>10340</v>
          </cell>
        </row>
        <row r="66">
          <cell r="C66" t="str">
            <v>东村</v>
          </cell>
          <cell r="D66">
            <v>17</v>
          </cell>
          <cell r="E66">
            <v>32</v>
          </cell>
          <cell r="F66">
            <v>4900</v>
          </cell>
        </row>
        <row r="67">
          <cell r="C67" t="str">
            <v>高家台</v>
          </cell>
          <cell r="D67">
            <v>22</v>
          </cell>
          <cell r="E67">
            <v>40</v>
          </cell>
          <cell r="F67">
            <v>6270</v>
          </cell>
        </row>
        <row r="68">
          <cell r="C68" t="str">
            <v>葛沟</v>
          </cell>
          <cell r="D68">
            <v>32</v>
          </cell>
          <cell r="E68">
            <v>64</v>
          </cell>
          <cell r="F68">
            <v>8730</v>
          </cell>
        </row>
        <row r="69">
          <cell r="C69" t="str">
            <v>花园</v>
          </cell>
          <cell r="D69">
            <v>31</v>
          </cell>
          <cell r="E69">
            <v>53</v>
          </cell>
          <cell r="F69">
            <v>8480</v>
          </cell>
        </row>
        <row r="70">
          <cell r="C70" t="str">
            <v>教场</v>
          </cell>
          <cell r="D70">
            <v>43</v>
          </cell>
          <cell r="E70">
            <v>63</v>
          </cell>
          <cell r="F70">
            <v>11850</v>
          </cell>
        </row>
        <row r="71">
          <cell r="C71" t="str">
            <v>吕家庄</v>
          </cell>
          <cell r="D71">
            <v>86</v>
          </cell>
          <cell r="E71">
            <v>173</v>
          </cell>
          <cell r="F71">
            <v>23830</v>
          </cell>
        </row>
        <row r="72">
          <cell r="C72" t="str">
            <v>马跑泉</v>
          </cell>
          <cell r="D72">
            <v>36</v>
          </cell>
          <cell r="E72">
            <v>52</v>
          </cell>
          <cell r="F72">
            <v>8940</v>
          </cell>
        </row>
        <row r="73">
          <cell r="C73" t="str">
            <v>南城子</v>
          </cell>
          <cell r="D73">
            <v>34</v>
          </cell>
          <cell r="E73">
            <v>68</v>
          </cell>
          <cell r="F73">
            <v>9710</v>
          </cell>
        </row>
        <row r="74">
          <cell r="C74" t="str">
            <v>南台</v>
          </cell>
          <cell r="D74">
            <v>24</v>
          </cell>
          <cell r="E74">
            <v>55</v>
          </cell>
          <cell r="F74">
            <v>7740</v>
          </cell>
        </row>
        <row r="75">
          <cell r="C75" t="str">
            <v>蒲头</v>
          </cell>
          <cell r="D75">
            <v>83</v>
          </cell>
          <cell r="E75">
            <v>112</v>
          </cell>
          <cell r="F75">
            <v>20710</v>
          </cell>
        </row>
        <row r="76">
          <cell r="C76" t="str">
            <v>泉厂背</v>
          </cell>
          <cell r="D76">
            <v>58</v>
          </cell>
          <cell r="E76">
            <v>124</v>
          </cell>
          <cell r="F76">
            <v>17140</v>
          </cell>
        </row>
        <row r="77">
          <cell r="C77" t="str">
            <v>松树柁</v>
          </cell>
          <cell r="D77">
            <v>51</v>
          </cell>
          <cell r="E77">
            <v>88</v>
          </cell>
          <cell r="F77">
            <v>12480</v>
          </cell>
        </row>
        <row r="78">
          <cell r="C78" t="str">
            <v>五间房</v>
          </cell>
          <cell r="D78">
            <v>40</v>
          </cell>
          <cell r="E78">
            <v>66</v>
          </cell>
          <cell r="F78">
            <v>10290</v>
          </cell>
        </row>
        <row r="79">
          <cell r="C79" t="str">
            <v>五门</v>
          </cell>
          <cell r="D79">
            <v>38</v>
          </cell>
          <cell r="E79">
            <v>56</v>
          </cell>
          <cell r="F79">
            <v>9470</v>
          </cell>
        </row>
        <row r="80">
          <cell r="C80" t="str">
            <v>西村</v>
          </cell>
          <cell r="D80">
            <v>16</v>
          </cell>
          <cell r="E80">
            <v>33</v>
          </cell>
          <cell r="F80">
            <v>4680</v>
          </cell>
        </row>
        <row r="81">
          <cell r="C81" t="str">
            <v>燕窝</v>
          </cell>
          <cell r="D81">
            <v>50</v>
          </cell>
          <cell r="E81">
            <v>95</v>
          </cell>
          <cell r="F81">
            <v>14000</v>
          </cell>
        </row>
        <row r="82">
          <cell r="C82" t="str">
            <v>窑峪口</v>
          </cell>
          <cell r="D82">
            <v>65</v>
          </cell>
          <cell r="E82">
            <v>127</v>
          </cell>
          <cell r="F82">
            <v>17380</v>
          </cell>
        </row>
        <row r="83">
          <cell r="C83">
            <v>20</v>
          </cell>
          <cell r="D83">
            <v>892</v>
          </cell>
          <cell r="E83">
            <v>1604</v>
          </cell>
          <cell r="F83">
            <v>240530</v>
          </cell>
        </row>
        <row r="84">
          <cell r="C84" t="str">
            <v>北石佛</v>
          </cell>
          <cell r="D84">
            <v>192</v>
          </cell>
          <cell r="E84">
            <v>412</v>
          </cell>
          <cell r="F84">
            <v>52750</v>
          </cell>
        </row>
        <row r="85">
          <cell r="C85" t="str">
            <v>冀家会</v>
          </cell>
          <cell r="D85">
            <v>19</v>
          </cell>
          <cell r="E85">
            <v>45</v>
          </cell>
          <cell r="F85">
            <v>5340</v>
          </cell>
        </row>
        <row r="86">
          <cell r="C86" t="str">
            <v>赵家井</v>
          </cell>
          <cell r="D86">
            <v>19</v>
          </cell>
          <cell r="E86">
            <v>24</v>
          </cell>
          <cell r="F86">
            <v>4100</v>
          </cell>
        </row>
        <row r="87">
          <cell r="C87" t="str">
            <v>艾河</v>
          </cell>
          <cell r="D87">
            <v>208</v>
          </cell>
          <cell r="E87">
            <v>585</v>
          </cell>
          <cell r="F87">
            <v>67600</v>
          </cell>
        </row>
        <row r="88">
          <cell r="C88" t="str">
            <v>北上屯</v>
          </cell>
          <cell r="D88">
            <v>52</v>
          </cell>
          <cell r="E88">
            <v>87</v>
          </cell>
          <cell r="F88">
            <v>12650</v>
          </cell>
        </row>
        <row r="89">
          <cell r="C89" t="str">
            <v>东石佛</v>
          </cell>
          <cell r="D89">
            <v>10</v>
          </cell>
          <cell r="E89">
            <v>20</v>
          </cell>
          <cell r="F89">
            <v>2600</v>
          </cell>
        </row>
        <row r="90">
          <cell r="C90" t="str">
            <v>南石佛</v>
          </cell>
          <cell r="D90">
            <v>35</v>
          </cell>
          <cell r="E90">
            <v>55</v>
          </cell>
          <cell r="F90">
            <v>9100</v>
          </cell>
        </row>
        <row r="91">
          <cell r="C91" t="str">
            <v>白绸</v>
          </cell>
          <cell r="D91">
            <v>71</v>
          </cell>
          <cell r="E91">
            <v>117</v>
          </cell>
          <cell r="F91">
            <v>18040</v>
          </cell>
        </row>
        <row r="92">
          <cell r="C92" t="str">
            <v>红泉</v>
          </cell>
          <cell r="D92">
            <v>137</v>
          </cell>
          <cell r="E92">
            <v>303</v>
          </cell>
          <cell r="F92">
            <v>40690</v>
          </cell>
        </row>
        <row r="93">
          <cell r="C93" t="str">
            <v>石道沟</v>
          </cell>
          <cell r="D93">
            <v>178</v>
          </cell>
          <cell r="E93">
            <v>459</v>
          </cell>
          <cell r="F93">
            <v>49240</v>
          </cell>
        </row>
        <row r="94">
          <cell r="C94" t="str">
            <v>南上屯</v>
          </cell>
          <cell r="D94">
            <v>243</v>
          </cell>
          <cell r="E94">
            <v>413</v>
          </cell>
          <cell r="F94">
            <v>61130</v>
          </cell>
        </row>
        <row r="95">
          <cell r="C95" t="str">
            <v>刘家嘴</v>
          </cell>
          <cell r="D95">
            <v>42</v>
          </cell>
          <cell r="E95">
            <v>87</v>
          </cell>
          <cell r="F95">
            <v>10940</v>
          </cell>
        </row>
        <row r="96">
          <cell r="C96" t="str">
            <v>牌坊</v>
          </cell>
          <cell r="D96">
            <v>89</v>
          </cell>
          <cell r="E96">
            <v>177</v>
          </cell>
          <cell r="F96">
            <v>24520</v>
          </cell>
        </row>
        <row r="97">
          <cell r="C97" t="str">
            <v>张家峪</v>
          </cell>
          <cell r="D97">
            <v>78</v>
          </cell>
          <cell r="E97">
            <v>181</v>
          </cell>
          <cell r="F97">
            <v>22670</v>
          </cell>
        </row>
        <row r="98">
          <cell r="C98" t="str">
            <v>马庄</v>
          </cell>
          <cell r="D98">
            <v>46</v>
          </cell>
          <cell r="E98">
            <v>128</v>
          </cell>
          <cell r="F98">
            <v>13830</v>
          </cell>
        </row>
        <row r="99">
          <cell r="C99" t="str">
            <v>西道沟</v>
          </cell>
          <cell r="D99">
            <v>56</v>
          </cell>
          <cell r="E99">
            <v>110</v>
          </cell>
          <cell r="F99">
            <v>15160</v>
          </cell>
        </row>
        <row r="100">
          <cell r="C100">
            <v>16</v>
          </cell>
          <cell r="D100">
            <v>1475</v>
          </cell>
          <cell r="E100">
            <v>3203</v>
          </cell>
          <cell r="F100">
            <v>410360</v>
          </cell>
        </row>
        <row r="101">
          <cell r="C101" t="str">
            <v>北李庄</v>
          </cell>
          <cell r="D101">
            <v>15</v>
          </cell>
          <cell r="E101">
            <v>22</v>
          </cell>
          <cell r="F101">
            <v>3830</v>
          </cell>
        </row>
        <row r="102">
          <cell r="C102" t="str">
            <v>北梁家庄</v>
          </cell>
          <cell r="D102">
            <v>48</v>
          </cell>
          <cell r="E102">
            <v>92</v>
          </cell>
          <cell r="F102">
            <v>13360</v>
          </cell>
        </row>
        <row r="103">
          <cell r="C103" t="str">
            <v>北王家湾</v>
          </cell>
          <cell r="D103">
            <v>81</v>
          </cell>
          <cell r="E103">
            <v>194</v>
          </cell>
          <cell r="F103">
            <v>23586</v>
          </cell>
        </row>
        <row r="104">
          <cell r="C104" t="str">
            <v>大道沟</v>
          </cell>
          <cell r="D104">
            <v>69</v>
          </cell>
          <cell r="E104">
            <v>131</v>
          </cell>
          <cell r="F104">
            <v>17220</v>
          </cell>
        </row>
        <row r="105">
          <cell r="C105" t="str">
            <v>东坡</v>
          </cell>
          <cell r="D105">
            <v>80</v>
          </cell>
          <cell r="E105">
            <v>155</v>
          </cell>
          <cell r="F105">
            <v>22250</v>
          </cell>
        </row>
        <row r="106">
          <cell r="C106" t="str">
            <v>北辛庄</v>
          </cell>
          <cell r="D106">
            <v>237</v>
          </cell>
          <cell r="E106">
            <v>694</v>
          </cell>
          <cell r="F106">
            <v>79128</v>
          </cell>
        </row>
        <row r="107">
          <cell r="C107" t="str">
            <v>东团堡</v>
          </cell>
          <cell r="D107">
            <v>269</v>
          </cell>
          <cell r="E107">
            <v>550</v>
          </cell>
          <cell r="F107">
            <v>72370</v>
          </cell>
        </row>
        <row r="108">
          <cell r="C108" t="str">
            <v>红花峪</v>
          </cell>
          <cell r="D108">
            <v>87</v>
          </cell>
          <cell r="E108">
            <v>231</v>
          </cell>
          <cell r="F108">
            <v>28210</v>
          </cell>
        </row>
        <row r="109">
          <cell r="C109" t="str">
            <v>侯家沟</v>
          </cell>
          <cell r="D109">
            <v>80</v>
          </cell>
          <cell r="E109">
            <v>193</v>
          </cell>
          <cell r="F109">
            <v>26370</v>
          </cell>
        </row>
        <row r="110">
          <cell r="C110" t="str">
            <v>箭杆河</v>
          </cell>
          <cell r="D110">
            <v>205</v>
          </cell>
          <cell r="E110">
            <v>583</v>
          </cell>
          <cell r="F110">
            <v>70130</v>
          </cell>
        </row>
        <row r="111">
          <cell r="C111" t="str">
            <v>连巴岭</v>
          </cell>
          <cell r="D111">
            <v>89</v>
          </cell>
          <cell r="E111">
            <v>233</v>
          </cell>
          <cell r="F111">
            <v>28360</v>
          </cell>
        </row>
        <row r="112">
          <cell r="C112" t="str">
            <v>杄树底</v>
          </cell>
          <cell r="D112">
            <v>126</v>
          </cell>
          <cell r="E112">
            <v>268</v>
          </cell>
          <cell r="F112">
            <v>35824</v>
          </cell>
        </row>
        <row r="113">
          <cell r="C113" t="str">
            <v>汤子岭</v>
          </cell>
          <cell r="D113">
            <v>97</v>
          </cell>
          <cell r="E113">
            <v>261</v>
          </cell>
          <cell r="F113">
            <v>21900</v>
          </cell>
        </row>
        <row r="114">
          <cell r="C114" t="str">
            <v>五节崖</v>
          </cell>
          <cell r="D114">
            <v>110</v>
          </cell>
          <cell r="E114">
            <v>217</v>
          </cell>
          <cell r="F114">
            <v>30680</v>
          </cell>
        </row>
        <row r="115">
          <cell r="C115" t="str">
            <v>西团堡</v>
          </cell>
          <cell r="D115">
            <v>140</v>
          </cell>
          <cell r="E115">
            <v>400</v>
          </cell>
          <cell r="F115">
            <v>22922</v>
          </cell>
        </row>
        <row r="116">
          <cell r="C116" t="str">
            <v>卸甲沟</v>
          </cell>
          <cell r="D116">
            <v>28</v>
          </cell>
          <cell r="E116">
            <v>64</v>
          </cell>
          <cell r="F116">
            <v>8640</v>
          </cell>
        </row>
        <row r="117">
          <cell r="C117" t="str">
            <v>杨庄</v>
          </cell>
          <cell r="D117">
            <v>45</v>
          </cell>
          <cell r="E117">
            <v>89</v>
          </cell>
          <cell r="F117">
            <v>13160</v>
          </cell>
        </row>
        <row r="118">
          <cell r="C118" t="str">
            <v>养老河</v>
          </cell>
          <cell r="D118">
            <v>155</v>
          </cell>
          <cell r="E118">
            <v>487</v>
          </cell>
          <cell r="F118">
            <v>52980</v>
          </cell>
        </row>
        <row r="119">
          <cell r="C119" t="str">
            <v>袁家村</v>
          </cell>
          <cell r="D119">
            <v>47</v>
          </cell>
          <cell r="E119">
            <v>97</v>
          </cell>
          <cell r="F119">
            <v>13600</v>
          </cell>
        </row>
        <row r="120">
          <cell r="C120">
            <v>19</v>
          </cell>
          <cell r="D120">
            <v>2008</v>
          </cell>
          <cell r="E120">
            <v>4961</v>
          </cell>
          <cell r="F120">
            <v>584520</v>
          </cell>
        </row>
        <row r="121">
          <cell r="C121" t="str">
            <v>北坡底</v>
          </cell>
          <cell r="D121">
            <v>31</v>
          </cell>
          <cell r="E121">
            <v>60</v>
          </cell>
          <cell r="F121">
            <v>7660</v>
          </cell>
        </row>
        <row r="122">
          <cell r="C122" t="str">
            <v>东沟</v>
          </cell>
          <cell r="D122">
            <v>17</v>
          </cell>
          <cell r="E122">
            <v>27</v>
          </cell>
          <cell r="F122">
            <v>4100</v>
          </cell>
        </row>
        <row r="123">
          <cell r="C123" t="str">
            <v>北黄土岭</v>
          </cell>
          <cell r="D123">
            <v>23</v>
          </cell>
          <cell r="E123">
            <v>38</v>
          </cell>
          <cell r="F123">
            <v>5900</v>
          </cell>
        </row>
        <row r="124">
          <cell r="C124" t="str">
            <v>金家井</v>
          </cell>
          <cell r="D124">
            <v>138</v>
          </cell>
          <cell r="E124">
            <v>306</v>
          </cell>
          <cell r="F124">
            <v>35470</v>
          </cell>
        </row>
        <row r="125">
          <cell r="C125" t="str">
            <v>梁家庄</v>
          </cell>
          <cell r="D125">
            <v>25</v>
          </cell>
          <cell r="E125">
            <v>48</v>
          </cell>
          <cell r="F125">
            <v>6270</v>
          </cell>
        </row>
        <row r="126">
          <cell r="C126" t="str">
            <v>南坡底</v>
          </cell>
          <cell r="D126">
            <v>50</v>
          </cell>
          <cell r="E126">
            <v>82</v>
          </cell>
          <cell r="F126">
            <v>11480</v>
          </cell>
        </row>
        <row r="127">
          <cell r="C127" t="str">
            <v>北牛栏</v>
          </cell>
          <cell r="D127">
            <v>20</v>
          </cell>
          <cell r="E127">
            <v>34</v>
          </cell>
          <cell r="F127">
            <v>5260</v>
          </cell>
        </row>
        <row r="128">
          <cell r="C128" t="str">
            <v>泉峪</v>
          </cell>
          <cell r="D128">
            <v>77</v>
          </cell>
          <cell r="E128">
            <v>104</v>
          </cell>
          <cell r="F128">
            <v>17780</v>
          </cell>
        </row>
        <row r="129">
          <cell r="C129" t="str">
            <v>十八盘</v>
          </cell>
          <cell r="D129">
            <v>8</v>
          </cell>
          <cell r="E129">
            <v>17</v>
          </cell>
          <cell r="F129">
            <v>2310</v>
          </cell>
        </row>
        <row r="130">
          <cell r="C130" t="str">
            <v>孙家庄</v>
          </cell>
          <cell r="D130">
            <v>34</v>
          </cell>
          <cell r="E130">
            <v>63</v>
          </cell>
          <cell r="F130">
            <v>8410</v>
          </cell>
        </row>
        <row r="131">
          <cell r="C131" t="str">
            <v>谭家庄</v>
          </cell>
          <cell r="D131">
            <v>28</v>
          </cell>
          <cell r="E131">
            <v>44</v>
          </cell>
          <cell r="F131">
            <v>6740</v>
          </cell>
        </row>
        <row r="132">
          <cell r="C132" t="str">
            <v>土巷口</v>
          </cell>
          <cell r="D132">
            <v>32</v>
          </cell>
          <cell r="E132">
            <v>52</v>
          </cell>
          <cell r="F132">
            <v>7500</v>
          </cell>
        </row>
        <row r="133">
          <cell r="C133" t="str">
            <v>王家井</v>
          </cell>
          <cell r="D133">
            <v>80</v>
          </cell>
          <cell r="E133">
            <v>142</v>
          </cell>
          <cell r="F133">
            <v>20230</v>
          </cell>
        </row>
        <row r="134">
          <cell r="C134" t="str">
            <v>窝坨</v>
          </cell>
          <cell r="D134">
            <v>19</v>
          </cell>
          <cell r="E134">
            <v>31</v>
          </cell>
          <cell r="F134">
            <v>4480</v>
          </cell>
        </row>
        <row r="135">
          <cell r="C135" t="str">
            <v>斜山</v>
          </cell>
          <cell r="D135">
            <v>20</v>
          </cell>
          <cell r="E135">
            <v>21</v>
          </cell>
          <cell r="F135">
            <v>4290</v>
          </cell>
        </row>
        <row r="136">
          <cell r="C136" t="str">
            <v>岳家庄</v>
          </cell>
          <cell r="D136">
            <v>75</v>
          </cell>
          <cell r="E136">
            <v>127</v>
          </cell>
          <cell r="F136">
            <v>17480</v>
          </cell>
        </row>
        <row r="137">
          <cell r="C137" t="str">
            <v>寨沟门</v>
          </cell>
          <cell r="D137">
            <v>32</v>
          </cell>
          <cell r="E137">
            <v>65</v>
          </cell>
          <cell r="F137">
            <v>7870</v>
          </cell>
        </row>
        <row r="138">
          <cell r="C138" t="str">
            <v>北张家庄</v>
          </cell>
          <cell r="D138">
            <v>53</v>
          </cell>
          <cell r="E138">
            <v>97</v>
          </cell>
          <cell r="F138">
            <v>13510</v>
          </cell>
        </row>
        <row r="139">
          <cell r="C139" t="str">
            <v>周村</v>
          </cell>
          <cell r="D139">
            <v>160</v>
          </cell>
          <cell r="E139">
            <v>265</v>
          </cell>
          <cell r="F139">
            <v>36650</v>
          </cell>
        </row>
        <row r="140">
          <cell r="C140">
            <v>19</v>
          </cell>
          <cell r="D140">
            <v>922</v>
          </cell>
          <cell r="E140">
            <v>1623</v>
          </cell>
          <cell r="F140">
            <v>223390</v>
          </cell>
        </row>
        <row r="141">
          <cell r="C141" t="str">
            <v>北韩村</v>
          </cell>
          <cell r="D141">
            <v>65</v>
          </cell>
          <cell r="E141">
            <v>161</v>
          </cell>
          <cell r="F141">
            <v>20190</v>
          </cell>
        </row>
        <row r="142">
          <cell r="C142" t="str">
            <v>扯拽沟</v>
          </cell>
          <cell r="D142">
            <v>55</v>
          </cell>
          <cell r="E142">
            <v>123</v>
          </cell>
          <cell r="F142">
            <v>15720</v>
          </cell>
        </row>
        <row r="143">
          <cell r="C143" t="str">
            <v>东夹山</v>
          </cell>
          <cell r="D143">
            <v>47</v>
          </cell>
          <cell r="E143">
            <v>73</v>
          </cell>
          <cell r="F143">
            <v>12390</v>
          </cell>
        </row>
        <row r="144">
          <cell r="C144" t="str">
            <v>顾家营</v>
          </cell>
          <cell r="D144">
            <v>23</v>
          </cell>
          <cell r="E144">
            <v>48</v>
          </cell>
          <cell r="F144">
            <v>6700</v>
          </cell>
        </row>
        <row r="145">
          <cell r="C145" t="str">
            <v>后堡子</v>
          </cell>
          <cell r="D145">
            <v>27</v>
          </cell>
          <cell r="E145">
            <v>41</v>
          </cell>
          <cell r="F145">
            <v>6410</v>
          </cell>
        </row>
        <row r="146">
          <cell r="C146" t="str">
            <v>龙虎寺</v>
          </cell>
          <cell r="D146">
            <v>44</v>
          </cell>
          <cell r="E146">
            <v>87</v>
          </cell>
          <cell r="F146">
            <v>12670</v>
          </cell>
        </row>
        <row r="147">
          <cell r="C147" t="str">
            <v>南韩村</v>
          </cell>
          <cell r="D147">
            <v>15</v>
          </cell>
          <cell r="E147">
            <v>35</v>
          </cell>
          <cell r="F147">
            <v>4600</v>
          </cell>
        </row>
        <row r="148">
          <cell r="C148" t="str">
            <v>水泉</v>
          </cell>
          <cell r="D148">
            <v>8</v>
          </cell>
          <cell r="E148">
            <v>15</v>
          </cell>
          <cell r="F148">
            <v>2230</v>
          </cell>
        </row>
        <row r="149">
          <cell r="C149" t="str">
            <v>西夹山</v>
          </cell>
          <cell r="D149">
            <v>6</v>
          </cell>
          <cell r="E149">
            <v>8</v>
          </cell>
          <cell r="F149">
            <v>1530</v>
          </cell>
        </row>
        <row r="150">
          <cell r="C150" t="str">
            <v>香炉屯</v>
          </cell>
          <cell r="D150">
            <v>34</v>
          </cell>
          <cell r="E150">
            <v>61</v>
          </cell>
          <cell r="F150">
            <v>9430</v>
          </cell>
        </row>
        <row r="151">
          <cell r="C151" t="str">
            <v>小西庄</v>
          </cell>
          <cell r="D151">
            <v>30</v>
          </cell>
          <cell r="E151">
            <v>64</v>
          </cell>
          <cell r="F151">
            <v>8660</v>
          </cell>
        </row>
        <row r="152">
          <cell r="C152" t="str">
            <v>沿村</v>
          </cell>
          <cell r="D152">
            <v>41</v>
          </cell>
          <cell r="E152">
            <v>97</v>
          </cell>
          <cell r="F152">
            <v>13140</v>
          </cell>
        </row>
        <row r="153">
          <cell r="C153" t="str">
            <v>张家村</v>
          </cell>
          <cell r="D153">
            <v>13</v>
          </cell>
          <cell r="E153">
            <v>26</v>
          </cell>
          <cell r="F153">
            <v>3620</v>
          </cell>
        </row>
        <row r="154">
          <cell r="C154" t="str">
            <v>辛庄</v>
          </cell>
          <cell r="D154">
            <v>53</v>
          </cell>
          <cell r="E154">
            <v>129</v>
          </cell>
          <cell r="F154">
            <v>16840</v>
          </cell>
        </row>
        <row r="155">
          <cell r="C155" t="str">
            <v>水云乡</v>
          </cell>
          <cell r="D155">
            <v>12</v>
          </cell>
          <cell r="E155">
            <v>28</v>
          </cell>
          <cell r="F155">
            <v>3440</v>
          </cell>
        </row>
        <row r="156">
          <cell r="C156" t="str">
            <v>东关</v>
          </cell>
          <cell r="D156">
            <v>3</v>
          </cell>
          <cell r="E156">
            <v>10</v>
          </cell>
          <cell r="F156">
            <v>980</v>
          </cell>
        </row>
        <row r="157">
          <cell r="C157" t="str">
            <v>小北关</v>
          </cell>
          <cell r="D157">
            <v>6</v>
          </cell>
          <cell r="E157">
            <v>9</v>
          </cell>
          <cell r="F157">
            <v>1520</v>
          </cell>
        </row>
        <row r="158">
          <cell r="C158" t="str">
            <v>大北关</v>
          </cell>
          <cell r="D158">
            <v>3</v>
          </cell>
          <cell r="E158">
            <v>7</v>
          </cell>
          <cell r="F158">
            <v>910</v>
          </cell>
        </row>
        <row r="159">
          <cell r="C159" t="str">
            <v>城里</v>
          </cell>
          <cell r="D159">
            <v>19</v>
          </cell>
          <cell r="E159">
            <v>33</v>
          </cell>
          <cell r="F159">
            <v>4660</v>
          </cell>
        </row>
        <row r="160">
          <cell r="C160" t="str">
            <v>南关</v>
          </cell>
          <cell r="D160">
            <v>20</v>
          </cell>
          <cell r="E160">
            <v>35</v>
          </cell>
          <cell r="F160">
            <v>5600</v>
          </cell>
        </row>
        <row r="161">
          <cell r="C161" t="str">
            <v>太平关</v>
          </cell>
          <cell r="D161">
            <v>7</v>
          </cell>
          <cell r="E161">
            <v>10</v>
          </cell>
          <cell r="F161">
            <v>1670</v>
          </cell>
        </row>
        <row r="162">
          <cell r="C162" t="str">
            <v>新街</v>
          </cell>
          <cell r="D162">
            <v>3</v>
          </cell>
          <cell r="E162">
            <v>4</v>
          </cell>
          <cell r="F162">
            <v>790</v>
          </cell>
        </row>
        <row r="163">
          <cell r="C163" t="str">
            <v>西关</v>
          </cell>
          <cell r="D163">
            <v>8</v>
          </cell>
          <cell r="E163">
            <v>14</v>
          </cell>
          <cell r="F163">
            <v>1890</v>
          </cell>
        </row>
        <row r="164">
          <cell r="C164">
            <v>23</v>
          </cell>
          <cell r="D164">
            <v>542</v>
          </cell>
          <cell r="E164">
            <v>1118</v>
          </cell>
          <cell r="F164">
            <v>155590</v>
          </cell>
        </row>
        <row r="165">
          <cell r="C165" t="str">
            <v>坡水</v>
          </cell>
          <cell r="D165">
            <v>28</v>
          </cell>
          <cell r="E165">
            <v>51</v>
          </cell>
          <cell r="F165">
            <v>7870</v>
          </cell>
        </row>
        <row r="166">
          <cell r="C166" t="str">
            <v>张家铺</v>
          </cell>
          <cell r="D166">
            <v>30</v>
          </cell>
          <cell r="E166">
            <v>30</v>
          </cell>
          <cell r="F166">
            <v>6000</v>
          </cell>
        </row>
        <row r="167">
          <cell r="C167" t="str">
            <v>石片</v>
          </cell>
          <cell r="D167">
            <v>20</v>
          </cell>
          <cell r="E167">
            <v>35</v>
          </cell>
          <cell r="F167">
            <v>5050</v>
          </cell>
        </row>
        <row r="168">
          <cell r="C168" t="str">
            <v>马圈沟门</v>
          </cell>
          <cell r="D168">
            <v>35</v>
          </cell>
          <cell r="E168">
            <v>60</v>
          </cell>
          <cell r="F168">
            <v>9200</v>
          </cell>
        </row>
        <row r="169">
          <cell r="C169" t="str">
            <v>团圆</v>
          </cell>
          <cell r="D169">
            <v>119</v>
          </cell>
          <cell r="E169">
            <v>269</v>
          </cell>
          <cell r="F169">
            <v>35100</v>
          </cell>
        </row>
        <row r="170">
          <cell r="C170" t="str">
            <v>黑石沟</v>
          </cell>
          <cell r="D170">
            <v>36</v>
          </cell>
          <cell r="E170">
            <v>80</v>
          </cell>
          <cell r="F170">
            <v>10660</v>
          </cell>
        </row>
        <row r="171">
          <cell r="C171" t="str">
            <v>伊家铺</v>
          </cell>
          <cell r="D171">
            <v>11</v>
          </cell>
          <cell r="E171">
            <v>19</v>
          </cell>
          <cell r="F171">
            <v>3120</v>
          </cell>
        </row>
        <row r="172">
          <cell r="C172" t="str">
            <v>四角台</v>
          </cell>
          <cell r="D172">
            <v>35</v>
          </cell>
          <cell r="E172">
            <v>103</v>
          </cell>
          <cell r="F172">
            <v>11470</v>
          </cell>
        </row>
        <row r="173">
          <cell r="C173" t="str">
            <v>郑漕沟</v>
          </cell>
          <cell r="D173">
            <v>26</v>
          </cell>
          <cell r="E173">
            <v>52</v>
          </cell>
          <cell r="F173">
            <v>6990</v>
          </cell>
        </row>
        <row r="174">
          <cell r="C174" t="str">
            <v>水石塘</v>
          </cell>
          <cell r="D174">
            <v>73</v>
          </cell>
          <cell r="E174">
            <v>111</v>
          </cell>
          <cell r="F174">
            <v>17970</v>
          </cell>
        </row>
        <row r="175">
          <cell r="C175" t="str">
            <v>留家庄</v>
          </cell>
          <cell r="D175">
            <v>158</v>
          </cell>
          <cell r="E175">
            <v>295</v>
          </cell>
          <cell r="F175">
            <v>44030</v>
          </cell>
        </row>
        <row r="176">
          <cell r="C176" t="str">
            <v>烧车</v>
          </cell>
          <cell r="D176">
            <v>65</v>
          </cell>
          <cell r="E176">
            <v>117</v>
          </cell>
          <cell r="F176">
            <v>17080</v>
          </cell>
        </row>
        <row r="177">
          <cell r="C177">
            <v>12</v>
          </cell>
          <cell r="D177">
            <v>636</v>
          </cell>
          <cell r="E177">
            <v>1222</v>
          </cell>
          <cell r="F177">
            <v>174540</v>
          </cell>
        </row>
        <row r="178">
          <cell r="C178" t="str">
            <v>谢台</v>
          </cell>
          <cell r="D178">
            <v>82</v>
          </cell>
          <cell r="E178">
            <v>137</v>
          </cell>
          <cell r="F178">
            <v>21550</v>
          </cell>
        </row>
        <row r="179">
          <cell r="C179" t="str">
            <v>黄柏寺</v>
          </cell>
          <cell r="D179">
            <v>46</v>
          </cell>
          <cell r="E179">
            <v>109</v>
          </cell>
          <cell r="F179">
            <v>14370</v>
          </cell>
        </row>
        <row r="180">
          <cell r="C180" t="str">
            <v>范庄旺</v>
          </cell>
          <cell r="D180">
            <v>131</v>
          </cell>
          <cell r="E180">
            <v>287</v>
          </cell>
          <cell r="F180">
            <v>36390</v>
          </cell>
        </row>
        <row r="181">
          <cell r="C181" t="str">
            <v>向阳会</v>
          </cell>
          <cell r="D181">
            <v>124</v>
          </cell>
          <cell r="E181">
            <v>243</v>
          </cell>
          <cell r="F181">
            <v>35010</v>
          </cell>
        </row>
        <row r="182">
          <cell r="C182" t="str">
            <v>南马庄</v>
          </cell>
          <cell r="D182">
            <v>214</v>
          </cell>
          <cell r="E182">
            <v>382</v>
          </cell>
          <cell r="F182">
            <v>57520</v>
          </cell>
        </row>
        <row r="183">
          <cell r="C183" t="str">
            <v>范台</v>
          </cell>
          <cell r="D183">
            <v>92</v>
          </cell>
          <cell r="E183">
            <v>288</v>
          </cell>
          <cell r="F183">
            <v>31540</v>
          </cell>
        </row>
        <row r="184">
          <cell r="C184" t="str">
            <v>小关城</v>
          </cell>
          <cell r="D184">
            <v>128</v>
          </cell>
          <cell r="E184">
            <v>215</v>
          </cell>
          <cell r="F184">
            <v>32880</v>
          </cell>
        </row>
        <row r="185">
          <cell r="C185" t="str">
            <v>桑树堰</v>
          </cell>
          <cell r="D185">
            <v>45</v>
          </cell>
          <cell r="E185">
            <v>111</v>
          </cell>
          <cell r="F185">
            <v>14540</v>
          </cell>
        </row>
        <row r="186">
          <cell r="C186" t="str">
            <v>焦树庄</v>
          </cell>
          <cell r="D186">
            <v>84</v>
          </cell>
          <cell r="E186">
            <v>185</v>
          </cell>
          <cell r="F186">
            <v>25190</v>
          </cell>
        </row>
        <row r="187">
          <cell r="C187" t="str">
            <v>古道</v>
          </cell>
          <cell r="D187">
            <v>72</v>
          </cell>
          <cell r="E187">
            <v>119</v>
          </cell>
          <cell r="F187">
            <v>19330</v>
          </cell>
        </row>
        <row r="188">
          <cell r="C188" t="str">
            <v>向阳湾</v>
          </cell>
          <cell r="D188">
            <v>100</v>
          </cell>
          <cell r="E188">
            <v>201</v>
          </cell>
          <cell r="F188">
            <v>28290</v>
          </cell>
        </row>
        <row r="189">
          <cell r="C189" t="str">
            <v>狼牙口</v>
          </cell>
          <cell r="D189">
            <v>240</v>
          </cell>
          <cell r="E189">
            <v>468</v>
          </cell>
          <cell r="F189">
            <v>67270</v>
          </cell>
        </row>
        <row r="190">
          <cell r="C190" t="str">
            <v>望天岭</v>
          </cell>
          <cell r="D190">
            <v>51</v>
          </cell>
          <cell r="E190">
            <v>95</v>
          </cell>
          <cell r="F190">
            <v>15110</v>
          </cell>
        </row>
        <row r="191">
          <cell r="C191" t="str">
            <v>桦木沟</v>
          </cell>
          <cell r="D191">
            <v>58</v>
          </cell>
          <cell r="E191">
            <v>129</v>
          </cell>
          <cell r="F191">
            <v>17790</v>
          </cell>
        </row>
        <row r="192">
          <cell r="C192">
            <v>14</v>
          </cell>
          <cell r="D192">
            <v>1467</v>
          </cell>
          <cell r="E192">
            <v>2969</v>
          </cell>
          <cell r="F192">
            <v>416780</v>
          </cell>
        </row>
        <row r="193">
          <cell r="C193" t="str">
            <v>金家庄</v>
          </cell>
          <cell r="D193">
            <v>20</v>
          </cell>
          <cell r="E193">
            <v>30</v>
          </cell>
          <cell r="F193">
            <v>5400</v>
          </cell>
        </row>
        <row r="194">
          <cell r="C194" t="str">
            <v>曹家庄</v>
          </cell>
          <cell r="D194">
            <v>106</v>
          </cell>
          <cell r="E194">
            <v>230</v>
          </cell>
          <cell r="F194">
            <v>32760</v>
          </cell>
        </row>
        <row r="195">
          <cell r="C195" t="str">
            <v>上沟</v>
          </cell>
          <cell r="D195">
            <v>23</v>
          </cell>
          <cell r="E195">
            <v>48</v>
          </cell>
          <cell r="F195">
            <v>6550</v>
          </cell>
        </row>
        <row r="196">
          <cell r="C196" t="str">
            <v>黑山</v>
          </cell>
          <cell r="D196">
            <v>85</v>
          </cell>
          <cell r="E196">
            <v>191</v>
          </cell>
          <cell r="F196">
            <v>26690</v>
          </cell>
        </row>
        <row r="197">
          <cell r="C197" t="str">
            <v>亚家庄</v>
          </cell>
          <cell r="D197">
            <v>116</v>
          </cell>
          <cell r="E197">
            <v>344</v>
          </cell>
          <cell r="F197">
            <v>41220</v>
          </cell>
        </row>
        <row r="198">
          <cell r="C198" t="str">
            <v>大炉沟</v>
          </cell>
          <cell r="D198">
            <v>50</v>
          </cell>
          <cell r="E198">
            <v>95</v>
          </cell>
          <cell r="F198">
            <v>13700</v>
          </cell>
        </row>
        <row r="199">
          <cell r="C199" t="str">
            <v>宋家庄</v>
          </cell>
          <cell r="D199">
            <v>43</v>
          </cell>
          <cell r="E199">
            <v>124</v>
          </cell>
          <cell r="F199">
            <v>15290</v>
          </cell>
        </row>
        <row r="200">
          <cell r="C200" t="str">
            <v>张家庄</v>
          </cell>
          <cell r="D200">
            <v>51</v>
          </cell>
          <cell r="E200">
            <v>123</v>
          </cell>
          <cell r="F200">
            <v>15730</v>
          </cell>
        </row>
        <row r="201">
          <cell r="C201" t="str">
            <v>朱家庄</v>
          </cell>
          <cell r="D201">
            <v>121</v>
          </cell>
          <cell r="E201">
            <v>294</v>
          </cell>
          <cell r="F201">
            <v>39870</v>
          </cell>
        </row>
        <row r="202">
          <cell r="C202" t="str">
            <v>南屯</v>
          </cell>
          <cell r="D202">
            <v>26</v>
          </cell>
          <cell r="E202">
            <v>45</v>
          </cell>
          <cell r="F202">
            <v>7360</v>
          </cell>
        </row>
        <row r="203">
          <cell r="C203" t="str">
            <v>胡家庄</v>
          </cell>
          <cell r="D203">
            <v>24</v>
          </cell>
          <cell r="E203">
            <v>49</v>
          </cell>
          <cell r="F203">
            <v>7000</v>
          </cell>
        </row>
        <row r="204">
          <cell r="C204" t="str">
            <v>湖海</v>
          </cell>
          <cell r="D204">
            <v>30</v>
          </cell>
          <cell r="E204">
            <v>46</v>
          </cell>
          <cell r="F204">
            <v>7540</v>
          </cell>
        </row>
        <row r="205">
          <cell r="C205" t="str">
            <v>小炉沟</v>
          </cell>
          <cell r="D205">
            <v>35</v>
          </cell>
          <cell r="E205">
            <v>66</v>
          </cell>
          <cell r="F205">
            <v>9790</v>
          </cell>
        </row>
        <row r="206">
          <cell r="C206" t="str">
            <v>马圈</v>
          </cell>
          <cell r="D206">
            <v>134</v>
          </cell>
          <cell r="E206">
            <v>375</v>
          </cell>
          <cell r="F206">
            <v>45740</v>
          </cell>
        </row>
        <row r="207">
          <cell r="C207">
            <v>14</v>
          </cell>
          <cell r="D207">
            <v>864</v>
          </cell>
          <cell r="E207">
            <v>2060</v>
          </cell>
          <cell r="F207">
            <v>274640</v>
          </cell>
        </row>
        <row r="208">
          <cell r="C208" t="str">
            <v>东杏花</v>
          </cell>
          <cell r="D208">
            <v>45</v>
          </cell>
          <cell r="E208">
            <v>71</v>
          </cell>
          <cell r="F208">
            <v>11690</v>
          </cell>
        </row>
        <row r="209">
          <cell r="C209" t="str">
            <v>西杏花</v>
          </cell>
          <cell r="D209">
            <v>29</v>
          </cell>
          <cell r="E209">
            <v>52</v>
          </cell>
          <cell r="F209">
            <v>7920</v>
          </cell>
        </row>
        <row r="210">
          <cell r="C210" t="str">
            <v>榆树台</v>
          </cell>
          <cell r="D210">
            <v>43</v>
          </cell>
          <cell r="E210">
            <v>96</v>
          </cell>
          <cell r="F210">
            <v>13720</v>
          </cell>
        </row>
        <row r="211">
          <cell r="C211" t="str">
            <v>大东沟</v>
          </cell>
          <cell r="D211">
            <v>42</v>
          </cell>
          <cell r="E211">
            <v>66</v>
          </cell>
          <cell r="F211">
            <v>11160</v>
          </cell>
        </row>
        <row r="212">
          <cell r="C212" t="str">
            <v>塔崖驿</v>
          </cell>
          <cell r="D212">
            <v>54</v>
          </cell>
          <cell r="E212">
            <v>99</v>
          </cell>
          <cell r="F212">
            <v>13550</v>
          </cell>
        </row>
        <row r="213">
          <cell r="C213" t="str">
            <v>板铺庄</v>
          </cell>
          <cell r="D213">
            <v>52</v>
          </cell>
          <cell r="E213">
            <v>88</v>
          </cell>
          <cell r="F213">
            <v>13790</v>
          </cell>
        </row>
        <row r="214">
          <cell r="C214" t="str">
            <v>黄岩头</v>
          </cell>
          <cell r="D214">
            <v>20</v>
          </cell>
          <cell r="E214">
            <v>28</v>
          </cell>
          <cell r="F214">
            <v>4920</v>
          </cell>
        </row>
        <row r="215">
          <cell r="C215" t="str">
            <v>北铺</v>
          </cell>
          <cell r="D215">
            <v>73</v>
          </cell>
          <cell r="E215">
            <v>151</v>
          </cell>
          <cell r="F215">
            <v>22570</v>
          </cell>
        </row>
        <row r="216">
          <cell r="C216" t="str">
            <v>卜荷</v>
          </cell>
          <cell r="D216">
            <v>52</v>
          </cell>
          <cell r="E216">
            <v>107</v>
          </cell>
          <cell r="F216">
            <v>15250</v>
          </cell>
        </row>
        <row r="217">
          <cell r="C217" t="str">
            <v>东二道河</v>
          </cell>
          <cell r="D217">
            <v>83</v>
          </cell>
          <cell r="E217">
            <v>160</v>
          </cell>
          <cell r="F217">
            <v>22080</v>
          </cell>
        </row>
        <row r="218">
          <cell r="C218">
            <v>10</v>
          </cell>
          <cell r="D218">
            <v>493</v>
          </cell>
          <cell r="E218">
            <v>918</v>
          </cell>
          <cell r="F218">
            <v>136650</v>
          </cell>
        </row>
        <row r="219">
          <cell r="C219" t="str">
            <v>二十亩地</v>
          </cell>
          <cell r="D219">
            <v>37</v>
          </cell>
          <cell r="E219">
            <v>59</v>
          </cell>
          <cell r="F219">
            <v>8780</v>
          </cell>
        </row>
        <row r="220">
          <cell r="C220" t="str">
            <v>鲍家路</v>
          </cell>
          <cell r="D220">
            <v>60</v>
          </cell>
          <cell r="E220">
            <v>101</v>
          </cell>
          <cell r="F220">
            <v>16090</v>
          </cell>
        </row>
        <row r="221">
          <cell r="C221" t="str">
            <v>五十亩地</v>
          </cell>
          <cell r="D221">
            <v>11</v>
          </cell>
          <cell r="E221">
            <v>22</v>
          </cell>
          <cell r="F221">
            <v>3190</v>
          </cell>
        </row>
        <row r="222">
          <cell r="C222" t="str">
            <v>东刘家庄</v>
          </cell>
          <cell r="D222">
            <v>67</v>
          </cell>
          <cell r="E222">
            <v>96</v>
          </cell>
          <cell r="F222">
            <v>17360</v>
          </cell>
        </row>
        <row r="223">
          <cell r="C223" t="str">
            <v>东辛庄</v>
          </cell>
          <cell r="D223">
            <v>41</v>
          </cell>
          <cell r="E223">
            <v>56</v>
          </cell>
          <cell r="F223">
            <v>10150</v>
          </cell>
        </row>
        <row r="224">
          <cell r="C224" t="str">
            <v>黄台院</v>
          </cell>
          <cell r="D224">
            <v>80</v>
          </cell>
          <cell r="E224">
            <v>213</v>
          </cell>
          <cell r="F224">
            <v>25420</v>
          </cell>
        </row>
        <row r="225">
          <cell r="C225" t="str">
            <v>冷铺</v>
          </cell>
          <cell r="D225">
            <v>63</v>
          </cell>
          <cell r="E225">
            <v>134</v>
          </cell>
          <cell r="F225">
            <v>17440</v>
          </cell>
        </row>
        <row r="226">
          <cell r="C226" t="str">
            <v>山炮</v>
          </cell>
          <cell r="D226">
            <v>20</v>
          </cell>
          <cell r="E226">
            <v>52</v>
          </cell>
          <cell r="F226">
            <v>6780</v>
          </cell>
        </row>
        <row r="227">
          <cell r="C227" t="str">
            <v>双坨</v>
          </cell>
          <cell r="D227">
            <v>25</v>
          </cell>
          <cell r="E227">
            <v>43</v>
          </cell>
          <cell r="F227">
            <v>6920</v>
          </cell>
        </row>
        <row r="228">
          <cell r="C228" t="str">
            <v>孙家泉</v>
          </cell>
          <cell r="D228">
            <v>51</v>
          </cell>
          <cell r="E228">
            <v>90</v>
          </cell>
          <cell r="F228">
            <v>14210</v>
          </cell>
        </row>
        <row r="229">
          <cell r="C229" t="str">
            <v>闫家庄</v>
          </cell>
          <cell r="D229">
            <v>57</v>
          </cell>
          <cell r="E229">
            <v>94</v>
          </cell>
          <cell r="F229">
            <v>14330</v>
          </cell>
        </row>
        <row r="230">
          <cell r="C230" t="str">
            <v>王家庄</v>
          </cell>
          <cell r="D230">
            <v>71</v>
          </cell>
          <cell r="E230">
            <v>109</v>
          </cell>
          <cell r="F230">
            <v>17120</v>
          </cell>
        </row>
        <row r="231">
          <cell r="C231" t="str">
            <v>杏树沟</v>
          </cell>
          <cell r="D231">
            <v>38</v>
          </cell>
          <cell r="E231">
            <v>59</v>
          </cell>
          <cell r="F231">
            <v>9290</v>
          </cell>
        </row>
        <row r="232">
          <cell r="C232" t="str">
            <v>殷家堡</v>
          </cell>
          <cell r="D232">
            <v>70</v>
          </cell>
          <cell r="E232">
            <v>106</v>
          </cell>
          <cell r="F232">
            <v>16440</v>
          </cell>
        </row>
        <row r="233">
          <cell r="C233" t="str">
            <v>马家屯</v>
          </cell>
          <cell r="D233">
            <v>21</v>
          </cell>
          <cell r="E233">
            <v>34</v>
          </cell>
          <cell r="F233">
            <v>5170</v>
          </cell>
        </row>
        <row r="234">
          <cell r="C234" t="str">
            <v>南赵家庄</v>
          </cell>
          <cell r="D234">
            <v>70</v>
          </cell>
          <cell r="E234">
            <v>115</v>
          </cell>
          <cell r="F234">
            <v>17800</v>
          </cell>
        </row>
        <row r="235">
          <cell r="C235" t="str">
            <v>芦草湾</v>
          </cell>
          <cell r="D235">
            <v>75</v>
          </cell>
          <cell r="E235">
            <v>168</v>
          </cell>
          <cell r="F235">
            <v>21970</v>
          </cell>
        </row>
        <row r="236">
          <cell r="C236" t="str">
            <v>王安镇</v>
          </cell>
          <cell r="D236">
            <v>80</v>
          </cell>
          <cell r="E236">
            <v>121</v>
          </cell>
          <cell r="F236">
            <v>19790</v>
          </cell>
        </row>
        <row r="237">
          <cell r="C237" t="str">
            <v>银山口</v>
          </cell>
          <cell r="D237">
            <v>128</v>
          </cell>
          <cell r="E237">
            <v>303</v>
          </cell>
          <cell r="F237">
            <v>39350</v>
          </cell>
        </row>
        <row r="238">
          <cell r="C238" t="str">
            <v>杜家台</v>
          </cell>
          <cell r="D238">
            <v>65</v>
          </cell>
          <cell r="E238">
            <v>89</v>
          </cell>
          <cell r="F238">
            <v>14210</v>
          </cell>
        </row>
        <row r="239">
          <cell r="C239" t="str">
            <v>祁家沟</v>
          </cell>
          <cell r="D239">
            <v>76</v>
          </cell>
          <cell r="E239">
            <v>164</v>
          </cell>
          <cell r="F239">
            <v>23520</v>
          </cell>
        </row>
        <row r="240">
          <cell r="C240">
            <v>21</v>
          </cell>
          <cell r="D240">
            <v>1206</v>
          </cell>
          <cell r="E240">
            <v>2228</v>
          </cell>
          <cell r="F240">
            <v>325330</v>
          </cell>
        </row>
        <row r="241">
          <cell r="C241" t="str">
            <v>大庄</v>
          </cell>
          <cell r="D241">
            <v>87</v>
          </cell>
          <cell r="E241">
            <v>151</v>
          </cell>
          <cell r="F241">
            <v>22160</v>
          </cell>
        </row>
        <row r="242">
          <cell r="C242" t="str">
            <v>小庄</v>
          </cell>
          <cell r="D242">
            <v>123</v>
          </cell>
          <cell r="E242">
            <v>308</v>
          </cell>
          <cell r="F242">
            <v>40250</v>
          </cell>
        </row>
        <row r="243">
          <cell r="C243" t="str">
            <v>邓庄</v>
          </cell>
          <cell r="D243">
            <v>137</v>
          </cell>
          <cell r="E243">
            <v>325</v>
          </cell>
          <cell r="F243">
            <v>43320</v>
          </cell>
        </row>
        <row r="244">
          <cell r="C244" t="str">
            <v>北赵庄</v>
          </cell>
          <cell r="D244">
            <v>72</v>
          </cell>
          <cell r="E244">
            <v>148</v>
          </cell>
          <cell r="F244">
            <v>20290</v>
          </cell>
        </row>
        <row r="245">
          <cell r="C245" t="str">
            <v>马台</v>
          </cell>
          <cell r="D245">
            <v>25</v>
          </cell>
          <cell r="E245">
            <v>44</v>
          </cell>
          <cell r="F245">
            <v>6360</v>
          </cell>
        </row>
        <row r="246">
          <cell r="C246" t="str">
            <v>乌龙沟</v>
          </cell>
          <cell r="D246">
            <v>69</v>
          </cell>
          <cell r="E246">
            <v>138</v>
          </cell>
          <cell r="F246">
            <v>19160</v>
          </cell>
        </row>
        <row r="247">
          <cell r="C247" t="str">
            <v>煤窑</v>
          </cell>
          <cell r="D247">
            <v>31</v>
          </cell>
          <cell r="E247">
            <v>44</v>
          </cell>
          <cell r="F247">
            <v>7220</v>
          </cell>
        </row>
        <row r="248">
          <cell r="C248" t="str">
            <v>后庄</v>
          </cell>
          <cell r="D248">
            <v>57</v>
          </cell>
          <cell r="E248">
            <v>121</v>
          </cell>
          <cell r="F248">
            <v>16760</v>
          </cell>
        </row>
        <row r="249">
          <cell r="C249" t="str">
            <v>柱角石</v>
          </cell>
          <cell r="D249">
            <v>31</v>
          </cell>
          <cell r="E249">
            <v>52</v>
          </cell>
          <cell r="F249">
            <v>7940</v>
          </cell>
        </row>
        <row r="250">
          <cell r="C250">
            <v>9</v>
          </cell>
          <cell r="D250">
            <v>632</v>
          </cell>
          <cell r="E250">
            <v>1331</v>
          </cell>
          <cell r="F250">
            <v>183460</v>
          </cell>
        </row>
        <row r="251">
          <cell r="C251" t="str">
            <v>杨家庄</v>
          </cell>
          <cell r="D251">
            <v>8</v>
          </cell>
          <cell r="E251">
            <v>10</v>
          </cell>
          <cell r="F251">
            <v>1730</v>
          </cell>
        </row>
        <row r="252">
          <cell r="C252" t="str">
            <v>兰家庄</v>
          </cell>
          <cell r="D252">
            <v>25</v>
          </cell>
          <cell r="E252">
            <v>46</v>
          </cell>
          <cell r="F252">
            <v>6250</v>
          </cell>
        </row>
        <row r="253">
          <cell r="C253" t="str">
            <v>东张家庄</v>
          </cell>
          <cell r="D253">
            <v>8</v>
          </cell>
          <cell r="E253">
            <v>12</v>
          </cell>
          <cell r="F253">
            <v>1910</v>
          </cell>
        </row>
        <row r="254">
          <cell r="C254" t="str">
            <v>支家庄</v>
          </cell>
          <cell r="D254">
            <v>52</v>
          </cell>
          <cell r="E254">
            <v>82</v>
          </cell>
          <cell r="F254">
            <v>12760</v>
          </cell>
        </row>
        <row r="255">
          <cell r="C255" t="str">
            <v>铁岭</v>
          </cell>
          <cell r="D255">
            <v>14</v>
          </cell>
          <cell r="E255">
            <v>25</v>
          </cell>
          <cell r="F255">
            <v>3740</v>
          </cell>
        </row>
        <row r="256">
          <cell r="C256" t="str">
            <v>高家庄</v>
          </cell>
          <cell r="D256">
            <v>4</v>
          </cell>
          <cell r="E256">
            <v>10</v>
          </cell>
          <cell r="F256">
            <v>1240</v>
          </cell>
        </row>
        <row r="257">
          <cell r="C257" t="str">
            <v>小河</v>
          </cell>
          <cell r="D257">
            <v>29</v>
          </cell>
          <cell r="E257">
            <v>45</v>
          </cell>
          <cell r="F257">
            <v>7540</v>
          </cell>
        </row>
        <row r="258">
          <cell r="C258" t="str">
            <v>周家庄</v>
          </cell>
          <cell r="D258">
            <v>16</v>
          </cell>
          <cell r="E258">
            <v>27</v>
          </cell>
          <cell r="F258">
            <v>4190</v>
          </cell>
        </row>
        <row r="259">
          <cell r="C259" t="str">
            <v>范家庄</v>
          </cell>
          <cell r="D259">
            <v>10</v>
          </cell>
          <cell r="E259">
            <v>11</v>
          </cell>
          <cell r="F259">
            <v>2240</v>
          </cell>
        </row>
        <row r="260">
          <cell r="C260" t="str">
            <v>牛家沟掌</v>
          </cell>
          <cell r="D260">
            <v>15</v>
          </cell>
          <cell r="E260">
            <v>20</v>
          </cell>
          <cell r="F260">
            <v>3850</v>
          </cell>
        </row>
        <row r="261">
          <cell r="C261" t="str">
            <v>仝川</v>
          </cell>
          <cell r="D261">
            <v>22</v>
          </cell>
          <cell r="E261">
            <v>77</v>
          </cell>
          <cell r="F261">
            <v>7650</v>
          </cell>
        </row>
        <row r="262">
          <cell r="C262" t="str">
            <v>天桥</v>
          </cell>
          <cell r="D262">
            <v>20</v>
          </cell>
          <cell r="E262">
            <v>28</v>
          </cell>
          <cell r="F262">
            <v>4720</v>
          </cell>
        </row>
        <row r="263">
          <cell r="C263" t="str">
            <v>烟煤洞</v>
          </cell>
          <cell r="D263">
            <v>50</v>
          </cell>
          <cell r="E263">
            <v>72</v>
          </cell>
          <cell r="F263">
            <v>12480</v>
          </cell>
        </row>
        <row r="264">
          <cell r="C264" t="str">
            <v>隋家庄</v>
          </cell>
          <cell r="D264">
            <v>134</v>
          </cell>
          <cell r="E264">
            <v>201</v>
          </cell>
          <cell r="F264">
            <v>33930</v>
          </cell>
        </row>
        <row r="265">
          <cell r="C265" t="str">
            <v>井家滩</v>
          </cell>
          <cell r="D265">
            <v>115</v>
          </cell>
          <cell r="E265">
            <v>228</v>
          </cell>
          <cell r="F265">
            <v>32320</v>
          </cell>
        </row>
        <row r="266">
          <cell r="C266" t="str">
            <v>南李家庄</v>
          </cell>
          <cell r="D266">
            <v>26</v>
          </cell>
          <cell r="E266">
            <v>47</v>
          </cell>
          <cell r="F266">
            <v>6930</v>
          </cell>
        </row>
        <row r="267">
          <cell r="C267" t="str">
            <v>土安</v>
          </cell>
          <cell r="D267">
            <v>107</v>
          </cell>
          <cell r="E267">
            <v>174</v>
          </cell>
          <cell r="F267">
            <v>26680</v>
          </cell>
        </row>
        <row r="268">
          <cell r="C268" t="str">
            <v>三道城</v>
          </cell>
          <cell r="D268">
            <v>78</v>
          </cell>
          <cell r="E268">
            <v>167</v>
          </cell>
          <cell r="F268">
            <v>23460</v>
          </cell>
        </row>
        <row r="269">
          <cell r="C269">
            <v>18</v>
          </cell>
          <cell r="D269">
            <v>733</v>
          </cell>
          <cell r="E269">
            <v>1282</v>
          </cell>
          <cell r="F269">
            <v>193620</v>
          </cell>
        </row>
        <row r="270">
          <cell r="C270" t="str">
            <v>北坛</v>
          </cell>
          <cell r="D270">
            <v>27</v>
          </cell>
          <cell r="E270">
            <v>45</v>
          </cell>
          <cell r="F270">
            <v>6770</v>
          </cell>
        </row>
        <row r="271">
          <cell r="C271" t="str">
            <v>合婚台</v>
          </cell>
          <cell r="D271">
            <v>37</v>
          </cell>
          <cell r="E271">
            <v>57</v>
          </cell>
          <cell r="F271">
            <v>9050</v>
          </cell>
        </row>
        <row r="272">
          <cell r="C272" t="str">
            <v>黄土岭</v>
          </cell>
          <cell r="D272">
            <v>30</v>
          </cell>
          <cell r="E272">
            <v>73</v>
          </cell>
          <cell r="F272">
            <v>8670</v>
          </cell>
        </row>
        <row r="273">
          <cell r="C273" t="str">
            <v>吉河</v>
          </cell>
          <cell r="D273">
            <v>59</v>
          </cell>
          <cell r="E273">
            <v>97</v>
          </cell>
          <cell r="F273">
            <v>14620</v>
          </cell>
        </row>
        <row r="274">
          <cell r="C274" t="str">
            <v>南道神</v>
          </cell>
          <cell r="D274">
            <v>103</v>
          </cell>
          <cell r="E274">
            <v>270</v>
          </cell>
          <cell r="F274">
            <v>29930</v>
          </cell>
        </row>
        <row r="275">
          <cell r="C275" t="str">
            <v>南沟</v>
          </cell>
          <cell r="D275">
            <v>35</v>
          </cell>
          <cell r="E275">
            <v>58</v>
          </cell>
          <cell r="F275">
            <v>8620</v>
          </cell>
        </row>
        <row r="276">
          <cell r="C276" t="str">
            <v>碾盘</v>
          </cell>
          <cell r="D276">
            <v>41</v>
          </cell>
          <cell r="E276">
            <v>66</v>
          </cell>
          <cell r="F276">
            <v>10250</v>
          </cell>
        </row>
        <row r="277">
          <cell r="C277" t="str">
            <v>牛栏</v>
          </cell>
          <cell r="D277">
            <v>42</v>
          </cell>
          <cell r="E277">
            <v>73</v>
          </cell>
          <cell r="F277">
            <v>10340</v>
          </cell>
        </row>
        <row r="278">
          <cell r="C278" t="str">
            <v>上铺</v>
          </cell>
          <cell r="D278">
            <v>12</v>
          </cell>
          <cell r="E278">
            <v>25</v>
          </cell>
          <cell r="F278">
            <v>3320</v>
          </cell>
        </row>
        <row r="279">
          <cell r="C279" t="str">
            <v>上下台</v>
          </cell>
          <cell r="D279">
            <v>37</v>
          </cell>
          <cell r="E279">
            <v>56</v>
          </cell>
          <cell r="F279">
            <v>9360</v>
          </cell>
        </row>
        <row r="280">
          <cell r="C280" t="str">
            <v>司格庄</v>
          </cell>
          <cell r="D280">
            <v>44</v>
          </cell>
          <cell r="E280">
            <v>73</v>
          </cell>
          <cell r="F280">
            <v>10360</v>
          </cell>
        </row>
        <row r="281">
          <cell r="C281" t="str">
            <v>松树台</v>
          </cell>
          <cell r="D281">
            <v>87</v>
          </cell>
          <cell r="E281">
            <v>156</v>
          </cell>
          <cell r="F281">
            <v>21810</v>
          </cell>
        </row>
        <row r="282">
          <cell r="C282" t="str">
            <v>杏树台</v>
          </cell>
          <cell r="D282">
            <v>20</v>
          </cell>
          <cell r="E282">
            <v>37</v>
          </cell>
          <cell r="F282">
            <v>5030</v>
          </cell>
        </row>
        <row r="283">
          <cell r="C283" t="str">
            <v>雁宿崖</v>
          </cell>
          <cell r="D283">
            <v>14</v>
          </cell>
          <cell r="E283">
            <v>27</v>
          </cell>
          <cell r="F283">
            <v>3570</v>
          </cell>
        </row>
        <row r="284">
          <cell r="C284" t="str">
            <v>银坊</v>
          </cell>
          <cell r="D284">
            <v>93</v>
          </cell>
          <cell r="E284">
            <v>153</v>
          </cell>
          <cell r="F284">
            <v>23200</v>
          </cell>
        </row>
        <row r="285">
          <cell r="C285" t="str">
            <v>银炉台</v>
          </cell>
          <cell r="D285">
            <v>23</v>
          </cell>
          <cell r="E285">
            <v>38</v>
          </cell>
          <cell r="F285">
            <v>5850</v>
          </cell>
        </row>
        <row r="286">
          <cell r="C286" t="str">
            <v>营尔</v>
          </cell>
          <cell r="D286">
            <v>35</v>
          </cell>
          <cell r="E286">
            <v>55</v>
          </cell>
          <cell r="F286">
            <v>8250</v>
          </cell>
        </row>
        <row r="287">
          <cell r="C287" t="str">
            <v>玉皇庵</v>
          </cell>
          <cell r="D287">
            <v>12</v>
          </cell>
          <cell r="E287">
            <v>22</v>
          </cell>
          <cell r="F287">
            <v>3000</v>
          </cell>
        </row>
        <row r="288">
          <cell r="C288" t="str">
            <v>玉皇沟</v>
          </cell>
          <cell r="D288">
            <v>43</v>
          </cell>
          <cell r="E288">
            <v>58</v>
          </cell>
          <cell r="F288">
            <v>10070</v>
          </cell>
        </row>
        <row r="289">
          <cell r="C289" t="str">
            <v>张家坟</v>
          </cell>
          <cell r="D289">
            <v>98</v>
          </cell>
          <cell r="E289">
            <v>182</v>
          </cell>
          <cell r="F289">
            <v>24560</v>
          </cell>
        </row>
        <row r="290">
          <cell r="C290" t="str">
            <v>长祥沟</v>
          </cell>
          <cell r="D290">
            <v>75</v>
          </cell>
          <cell r="E290">
            <v>126</v>
          </cell>
          <cell r="F290">
            <v>18840</v>
          </cell>
        </row>
        <row r="291">
          <cell r="C291">
            <v>21</v>
          </cell>
          <cell r="D291">
            <v>967</v>
          </cell>
          <cell r="E291">
            <v>1747</v>
          </cell>
          <cell r="F291">
            <v>245470</v>
          </cell>
        </row>
        <row r="292">
          <cell r="C292" t="str">
            <v>大石槽</v>
          </cell>
          <cell r="D292">
            <v>49</v>
          </cell>
          <cell r="E292">
            <v>90</v>
          </cell>
          <cell r="F292">
            <v>12040</v>
          </cell>
        </row>
        <row r="293">
          <cell r="C293" t="str">
            <v>大台峨</v>
          </cell>
          <cell r="D293">
            <v>46</v>
          </cell>
          <cell r="E293">
            <v>76</v>
          </cell>
          <cell r="F293">
            <v>11250</v>
          </cell>
        </row>
        <row r="294">
          <cell r="C294" t="str">
            <v>独山城</v>
          </cell>
          <cell r="D294">
            <v>18</v>
          </cell>
          <cell r="E294">
            <v>33</v>
          </cell>
          <cell r="F294">
            <v>4550</v>
          </cell>
        </row>
        <row r="295">
          <cell r="C295" t="str">
            <v>井子会</v>
          </cell>
          <cell r="D295">
            <v>47</v>
          </cell>
          <cell r="E295">
            <v>74</v>
          </cell>
          <cell r="F295">
            <v>11330</v>
          </cell>
        </row>
        <row r="296">
          <cell r="C296" t="str">
            <v>柳沟</v>
          </cell>
          <cell r="D296">
            <v>58</v>
          </cell>
          <cell r="E296">
            <v>100</v>
          </cell>
          <cell r="F296">
            <v>15330</v>
          </cell>
        </row>
        <row r="297">
          <cell r="C297" t="str">
            <v>龙家庄</v>
          </cell>
          <cell r="D297">
            <v>41</v>
          </cell>
          <cell r="E297">
            <v>74</v>
          </cell>
          <cell r="F297">
            <v>10170</v>
          </cell>
        </row>
        <row r="298">
          <cell r="C298" t="str">
            <v>龙门</v>
          </cell>
          <cell r="D298">
            <v>22</v>
          </cell>
          <cell r="E298">
            <v>54</v>
          </cell>
          <cell r="F298">
            <v>6630</v>
          </cell>
        </row>
        <row r="299">
          <cell r="C299" t="str">
            <v>祁家峪</v>
          </cell>
          <cell r="D299">
            <v>26</v>
          </cell>
          <cell r="E299">
            <v>39</v>
          </cell>
          <cell r="F299">
            <v>6170</v>
          </cell>
        </row>
        <row r="300">
          <cell r="C300" t="str">
            <v>泉塘</v>
          </cell>
          <cell r="D300">
            <v>48</v>
          </cell>
          <cell r="E300">
            <v>79</v>
          </cell>
          <cell r="F300">
            <v>11440</v>
          </cell>
        </row>
        <row r="301">
          <cell r="C301" t="str">
            <v>水堡</v>
          </cell>
          <cell r="D301">
            <v>28</v>
          </cell>
          <cell r="E301">
            <v>57</v>
          </cell>
          <cell r="F301">
            <v>7710</v>
          </cell>
        </row>
        <row r="302">
          <cell r="C302" t="str">
            <v>塔儿</v>
          </cell>
          <cell r="D302">
            <v>40</v>
          </cell>
          <cell r="E302">
            <v>61</v>
          </cell>
          <cell r="F302">
            <v>9690</v>
          </cell>
        </row>
        <row r="303">
          <cell r="C303">
            <v>11</v>
          </cell>
          <cell r="D303">
            <v>423</v>
          </cell>
          <cell r="E303">
            <v>737</v>
          </cell>
          <cell r="F303">
            <v>106310</v>
          </cell>
        </row>
        <row r="304">
          <cell r="C304">
            <v>282</v>
          </cell>
          <cell r="D304">
            <v>16016</v>
          </cell>
          <cell r="E304">
            <v>32555</v>
          </cell>
          <cell r="F304">
            <v>4442080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</sheetNames>
    <sheetDataSet>
      <sheetData sheetId="0" refreshError="1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81</v>
          </cell>
          <cell r="E5">
            <v>166</v>
          </cell>
          <cell r="F5">
            <v>22900</v>
          </cell>
        </row>
        <row r="6">
          <cell r="C6" t="str">
            <v>白石山</v>
          </cell>
          <cell r="D6">
            <v>51</v>
          </cell>
          <cell r="E6">
            <v>110</v>
          </cell>
          <cell r="F6">
            <v>14710</v>
          </cell>
        </row>
        <row r="7">
          <cell r="C7" t="str">
            <v>东龙虎</v>
          </cell>
          <cell r="D7">
            <v>48</v>
          </cell>
          <cell r="E7">
            <v>124</v>
          </cell>
          <cell r="F7">
            <v>14790</v>
          </cell>
        </row>
        <row r="8">
          <cell r="C8" t="str">
            <v>香沟</v>
          </cell>
          <cell r="D8">
            <v>18</v>
          </cell>
          <cell r="E8">
            <v>22</v>
          </cell>
          <cell r="F8">
            <v>4360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129</v>
          </cell>
          <cell r="F10">
            <v>17260</v>
          </cell>
        </row>
        <row r="11">
          <cell r="C11" t="str">
            <v>白石口</v>
          </cell>
          <cell r="D11">
            <v>57</v>
          </cell>
          <cell r="E11">
            <v>121</v>
          </cell>
          <cell r="F11">
            <v>15860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75</v>
          </cell>
          <cell r="F13">
            <v>10010</v>
          </cell>
        </row>
        <row r="14">
          <cell r="C14" t="str">
            <v>菜村岗</v>
          </cell>
          <cell r="D14">
            <v>99</v>
          </cell>
          <cell r="E14">
            <v>260</v>
          </cell>
          <cell r="F14">
            <v>29140</v>
          </cell>
        </row>
        <row r="15">
          <cell r="C15" t="str">
            <v>大草滩</v>
          </cell>
          <cell r="D15">
            <v>12</v>
          </cell>
          <cell r="E15">
            <v>22</v>
          </cell>
          <cell r="F15">
            <v>3250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49</v>
          </cell>
          <cell r="E18">
            <v>156</v>
          </cell>
          <cell r="F18">
            <v>16630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29</v>
          </cell>
          <cell r="E20">
            <v>67</v>
          </cell>
          <cell r="F20">
            <v>8170</v>
          </cell>
        </row>
        <row r="21">
          <cell r="C21" t="str">
            <v>南石盆</v>
          </cell>
          <cell r="D21">
            <v>45</v>
          </cell>
          <cell r="E21">
            <v>120</v>
          </cell>
          <cell r="F21">
            <v>14500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4040</v>
          </cell>
        </row>
        <row r="23">
          <cell r="C23" t="str">
            <v>灵吉</v>
          </cell>
          <cell r="D23">
            <v>28</v>
          </cell>
          <cell r="E23">
            <v>38</v>
          </cell>
          <cell r="F23">
            <v>7000</v>
          </cell>
        </row>
        <row r="24">
          <cell r="C24" t="str">
            <v>斗军湾</v>
          </cell>
          <cell r="D24">
            <v>57</v>
          </cell>
          <cell r="E24">
            <v>126</v>
          </cell>
          <cell r="F24">
            <v>17010</v>
          </cell>
        </row>
        <row r="25">
          <cell r="C25">
            <v>20</v>
          </cell>
          <cell r="D25">
            <v>801</v>
          </cell>
          <cell r="E25">
            <v>1806</v>
          </cell>
          <cell r="F25">
            <v>232950</v>
          </cell>
        </row>
        <row r="26">
          <cell r="C26" t="str">
            <v>冯村</v>
          </cell>
          <cell r="D26">
            <v>1</v>
          </cell>
          <cell r="E26">
            <v>1</v>
          </cell>
          <cell r="F26">
            <v>300</v>
          </cell>
        </row>
        <row r="27">
          <cell r="C27" t="str">
            <v>麻园</v>
          </cell>
          <cell r="D27">
            <v>2</v>
          </cell>
          <cell r="E27">
            <v>2</v>
          </cell>
          <cell r="F27">
            <v>400</v>
          </cell>
        </row>
        <row r="28">
          <cell r="C28" t="str">
            <v>后泉坊</v>
          </cell>
          <cell r="D28">
            <v>3</v>
          </cell>
          <cell r="E28">
            <v>3</v>
          </cell>
          <cell r="F28">
            <v>650</v>
          </cell>
        </row>
        <row r="29">
          <cell r="C29" t="str">
            <v>前泉坊</v>
          </cell>
          <cell r="D29">
            <v>4</v>
          </cell>
          <cell r="E29">
            <v>4</v>
          </cell>
          <cell r="F29">
            <v>900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29</v>
          </cell>
          <cell r="E31">
            <v>67</v>
          </cell>
          <cell r="F31">
            <v>9020</v>
          </cell>
        </row>
        <row r="32">
          <cell r="C32" t="str">
            <v>甲村</v>
          </cell>
          <cell r="D32">
            <v>55</v>
          </cell>
          <cell r="E32">
            <v>134</v>
          </cell>
          <cell r="F32">
            <v>16960</v>
          </cell>
        </row>
        <row r="33">
          <cell r="C33" t="str">
            <v>北屯</v>
          </cell>
          <cell r="D33">
            <v>29</v>
          </cell>
          <cell r="E33">
            <v>54</v>
          </cell>
          <cell r="F33">
            <v>7650</v>
          </cell>
        </row>
        <row r="34">
          <cell r="C34" t="str">
            <v>三甲</v>
          </cell>
          <cell r="D34">
            <v>102</v>
          </cell>
          <cell r="E34">
            <v>196</v>
          </cell>
          <cell r="F34">
            <v>28410</v>
          </cell>
        </row>
        <row r="35">
          <cell r="C35" t="str">
            <v>王家湾</v>
          </cell>
          <cell r="D35">
            <v>22</v>
          </cell>
          <cell r="E35">
            <v>55</v>
          </cell>
          <cell r="F35">
            <v>6720</v>
          </cell>
        </row>
        <row r="36">
          <cell r="C36" t="str">
            <v>丰乐</v>
          </cell>
          <cell r="D36">
            <v>56</v>
          </cell>
          <cell r="E36">
            <v>116</v>
          </cell>
          <cell r="F36">
            <v>15150</v>
          </cell>
        </row>
        <row r="37">
          <cell r="C37" t="str">
            <v>西神山</v>
          </cell>
          <cell r="D37">
            <v>14</v>
          </cell>
          <cell r="E37">
            <v>17</v>
          </cell>
          <cell r="F37">
            <v>3370</v>
          </cell>
        </row>
        <row r="38">
          <cell r="C38" t="str">
            <v>北台</v>
          </cell>
          <cell r="D38">
            <v>32</v>
          </cell>
          <cell r="E38">
            <v>70</v>
          </cell>
          <cell r="F38">
            <v>9820</v>
          </cell>
        </row>
        <row r="39">
          <cell r="C39" t="str">
            <v>石门</v>
          </cell>
          <cell r="D39">
            <v>6</v>
          </cell>
          <cell r="E39">
            <v>15</v>
          </cell>
          <cell r="F39">
            <v>1960</v>
          </cell>
        </row>
        <row r="40">
          <cell r="C40" t="str">
            <v>曲村</v>
          </cell>
          <cell r="D40">
            <v>22</v>
          </cell>
          <cell r="E40">
            <v>53</v>
          </cell>
          <cell r="F40">
            <v>6890</v>
          </cell>
        </row>
        <row r="41">
          <cell r="C41" t="str">
            <v>东神山</v>
          </cell>
          <cell r="D41">
            <v>10</v>
          </cell>
          <cell r="E41">
            <v>19</v>
          </cell>
          <cell r="F41">
            <v>2760</v>
          </cell>
        </row>
        <row r="42">
          <cell r="C42" t="str">
            <v>杜村</v>
          </cell>
          <cell r="D42">
            <v>39</v>
          </cell>
          <cell r="E42">
            <v>70</v>
          </cell>
          <cell r="F42">
            <v>10490</v>
          </cell>
        </row>
        <row r="43">
          <cell r="C43">
            <v>17</v>
          </cell>
          <cell r="D43">
            <v>432</v>
          </cell>
          <cell r="E43">
            <v>884</v>
          </cell>
          <cell r="F43">
            <v>122880</v>
          </cell>
        </row>
        <row r="44">
          <cell r="C44" t="str">
            <v>白道安</v>
          </cell>
          <cell r="D44">
            <v>62</v>
          </cell>
          <cell r="E44">
            <v>119</v>
          </cell>
          <cell r="F44">
            <v>16780</v>
          </cell>
        </row>
        <row r="45">
          <cell r="C45" t="str">
            <v>北城子</v>
          </cell>
          <cell r="D45">
            <v>62</v>
          </cell>
          <cell r="E45">
            <v>116</v>
          </cell>
          <cell r="F45">
            <v>16810</v>
          </cell>
        </row>
        <row r="46">
          <cell r="C46" t="str">
            <v>北大沟</v>
          </cell>
          <cell r="D46">
            <v>42</v>
          </cell>
          <cell r="E46">
            <v>68</v>
          </cell>
          <cell r="F46">
            <v>10340</v>
          </cell>
        </row>
        <row r="47">
          <cell r="C47" t="str">
            <v>东村</v>
          </cell>
          <cell r="D47">
            <v>17</v>
          </cell>
          <cell r="E47">
            <v>32</v>
          </cell>
          <cell r="F47">
            <v>4900</v>
          </cell>
        </row>
        <row r="48">
          <cell r="C48" t="str">
            <v>高家台</v>
          </cell>
          <cell r="D48">
            <v>22</v>
          </cell>
          <cell r="E48">
            <v>40</v>
          </cell>
          <cell r="F48">
            <v>6270</v>
          </cell>
        </row>
        <row r="49">
          <cell r="C49" t="str">
            <v>葛沟</v>
          </cell>
          <cell r="D49">
            <v>32</v>
          </cell>
          <cell r="E49">
            <v>64</v>
          </cell>
          <cell r="F49">
            <v>8730</v>
          </cell>
        </row>
        <row r="50">
          <cell r="C50" t="str">
            <v>花园</v>
          </cell>
          <cell r="D50">
            <v>31</v>
          </cell>
          <cell r="E50">
            <v>53</v>
          </cell>
          <cell r="F50">
            <v>8480</v>
          </cell>
        </row>
        <row r="51">
          <cell r="C51" t="str">
            <v>教场</v>
          </cell>
          <cell r="D51">
            <v>41</v>
          </cell>
          <cell r="E51">
            <v>61</v>
          </cell>
          <cell r="F51">
            <v>11350</v>
          </cell>
        </row>
        <row r="52">
          <cell r="C52" t="str">
            <v>吕家庄</v>
          </cell>
          <cell r="D52">
            <v>86</v>
          </cell>
          <cell r="E52">
            <v>173</v>
          </cell>
          <cell r="F52">
            <v>23830</v>
          </cell>
        </row>
        <row r="53">
          <cell r="C53" t="str">
            <v>马跑泉</v>
          </cell>
          <cell r="D53">
            <v>36</v>
          </cell>
          <cell r="E53">
            <v>52</v>
          </cell>
          <cell r="F53">
            <v>8940</v>
          </cell>
        </row>
        <row r="54">
          <cell r="C54" t="str">
            <v>南城子</v>
          </cell>
          <cell r="D54">
            <v>34</v>
          </cell>
          <cell r="E54">
            <v>68</v>
          </cell>
          <cell r="F54">
            <v>9710</v>
          </cell>
        </row>
        <row r="55">
          <cell r="C55" t="str">
            <v>南台</v>
          </cell>
          <cell r="D55">
            <v>24</v>
          </cell>
          <cell r="E55">
            <v>55</v>
          </cell>
          <cell r="F55">
            <v>7740</v>
          </cell>
        </row>
        <row r="56">
          <cell r="C56" t="str">
            <v>蒲头</v>
          </cell>
          <cell r="D56">
            <v>83</v>
          </cell>
          <cell r="E56">
            <v>112</v>
          </cell>
          <cell r="F56">
            <v>20710</v>
          </cell>
        </row>
        <row r="57">
          <cell r="C57" t="str">
            <v>泉厂背</v>
          </cell>
          <cell r="D57">
            <v>58</v>
          </cell>
          <cell r="E57">
            <v>124</v>
          </cell>
          <cell r="F57">
            <v>17140</v>
          </cell>
        </row>
        <row r="58">
          <cell r="C58" t="str">
            <v>松树柁</v>
          </cell>
          <cell r="D58">
            <v>51</v>
          </cell>
          <cell r="E58">
            <v>88</v>
          </cell>
          <cell r="F58">
            <v>12480</v>
          </cell>
        </row>
        <row r="59">
          <cell r="C59" t="str">
            <v>五间房</v>
          </cell>
          <cell r="D59">
            <v>40</v>
          </cell>
          <cell r="E59">
            <v>66</v>
          </cell>
          <cell r="F59">
            <v>10290</v>
          </cell>
        </row>
        <row r="60">
          <cell r="C60" t="str">
            <v>五门</v>
          </cell>
          <cell r="D60">
            <v>38</v>
          </cell>
          <cell r="E60">
            <v>56</v>
          </cell>
          <cell r="F60">
            <v>9470</v>
          </cell>
        </row>
        <row r="61">
          <cell r="C61" t="str">
            <v>西村</v>
          </cell>
          <cell r="D61">
            <v>16</v>
          </cell>
          <cell r="E61">
            <v>33</v>
          </cell>
          <cell r="F61">
            <v>4680</v>
          </cell>
        </row>
        <row r="62">
          <cell r="C62" t="str">
            <v>燕窝</v>
          </cell>
          <cell r="D62">
            <v>50</v>
          </cell>
          <cell r="E62">
            <v>95</v>
          </cell>
          <cell r="F62">
            <v>14000</v>
          </cell>
        </row>
        <row r="63">
          <cell r="C63" t="str">
            <v>窑峪口</v>
          </cell>
          <cell r="D63">
            <v>65</v>
          </cell>
          <cell r="E63">
            <v>127</v>
          </cell>
          <cell r="F63">
            <v>17380</v>
          </cell>
        </row>
        <row r="64">
          <cell r="C64">
            <v>20</v>
          </cell>
          <cell r="D64">
            <v>890</v>
          </cell>
          <cell r="E64">
            <v>1602</v>
          </cell>
          <cell r="F64">
            <v>240030</v>
          </cell>
        </row>
        <row r="65">
          <cell r="C65" t="str">
            <v>南上屯</v>
          </cell>
          <cell r="D65">
            <v>243</v>
          </cell>
          <cell r="E65">
            <v>413</v>
          </cell>
          <cell r="F65">
            <v>61130</v>
          </cell>
        </row>
        <row r="66">
          <cell r="C66" t="str">
            <v>冀家会</v>
          </cell>
          <cell r="D66">
            <v>19</v>
          </cell>
          <cell r="E66">
            <v>45</v>
          </cell>
          <cell r="F66">
            <v>5340</v>
          </cell>
        </row>
        <row r="67">
          <cell r="C67" t="str">
            <v>红泉</v>
          </cell>
          <cell r="D67">
            <v>137</v>
          </cell>
          <cell r="E67">
            <v>303</v>
          </cell>
          <cell r="F67">
            <v>40690</v>
          </cell>
        </row>
        <row r="68">
          <cell r="C68" t="str">
            <v>赵家井</v>
          </cell>
          <cell r="D68">
            <v>19</v>
          </cell>
          <cell r="E68">
            <v>24</v>
          </cell>
          <cell r="F68">
            <v>4100</v>
          </cell>
        </row>
        <row r="69">
          <cell r="C69" t="str">
            <v>石道沟</v>
          </cell>
          <cell r="D69">
            <v>178</v>
          </cell>
          <cell r="E69">
            <v>459</v>
          </cell>
          <cell r="F69">
            <v>49240</v>
          </cell>
        </row>
        <row r="70">
          <cell r="C70" t="str">
            <v>东石佛</v>
          </cell>
          <cell r="D70">
            <v>10</v>
          </cell>
          <cell r="E70">
            <v>20</v>
          </cell>
          <cell r="F70">
            <v>2600</v>
          </cell>
        </row>
        <row r="71">
          <cell r="C71" t="str">
            <v>张家峪</v>
          </cell>
          <cell r="D71">
            <v>78</v>
          </cell>
          <cell r="E71">
            <v>181</v>
          </cell>
          <cell r="F71">
            <v>22670</v>
          </cell>
        </row>
        <row r="72">
          <cell r="C72" t="str">
            <v>北石佛</v>
          </cell>
          <cell r="D72">
            <v>192</v>
          </cell>
          <cell r="E72">
            <v>412</v>
          </cell>
          <cell r="F72">
            <v>52750</v>
          </cell>
        </row>
        <row r="73">
          <cell r="C73" t="str">
            <v>南石佛</v>
          </cell>
          <cell r="D73">
            <v>35</v>
          </cell>
          <cell r="E73">
            <v>55</v>
          </cell>
          <cell r="F73">
            <v>9100</v>
          </cell>
        </row>
        <row r="74">
          <cell r="C74" t="str">
            <v>牌坊</v>
          </cell>
          <cell r="D74">
            <v>89</v>
          </cell>
          <cell r="E74">
            <v>178</v>
          </cell>
          <cell r="F74">
            <v>24560</v>
          </cell>
        </row>
        <row r="75">
          <cell r="C75" t="str">
            <v>刘家嘴</v>
          </cell>
          <cell r="D75">
            <v>42</v>
          </cell>
          <cell r="E75">
            <v>87</v>
          </cell>
          <cell r="F75">
            <v>10940</v>
          </cell>
        </row>
        <row r="76">
          <cell r="C76" t="str">
            <v>西道沟</v>
          </cell>
          <cell r="D76">
            <v>56</v>
          </cell>
          <cell r="E76">
            <v>110</v>
          </cell>
          <cell r="F76">
            <v>15160</v>
          </cell>
        </row>
        <row r="77">
          <cell r="C77" t="str">
            <v>白绸</v>
          </cell>
          <cell r="D77">
            <v>71</v>
          </cell>
          <cell r="E77">
            <v>117</v>
          </cell>
          <cell r="F77">
            <v>18040</v>
          </cell>
        </row>
        <row r="78">
          <cell r="C78" t="str">
            <v>艾河</v>
          </cell>
          <cell r="D78">
            <v>208</v>
          </cell>
          <cell r="E78">
            <v>587</v>
          </cell>
          <cell r="F78">
            <v>67680</v>
          </cell>
        </row>
        <row r="79">
          <cell r="C79" t="str">
            <v>北上屯</v>
          </cell>
          <cell r="D79">
            <v>53</v>
          </cell>
          <cell r="E79">
            <v>88</v>
          </cell>
          <cell r="F79">
            <v>12850</v>
          </cell>
        </row>
        <row r="80">
          <cell r="C80" t="str">
            <v>马庄</v>
          </cell>
          <cell r="D80">
            <v>46</v>
          </cell>
          <cell r="E80">
            <v>128</v>
          </cell>
          <cell r="F80">
            <v>13830</v>
          </cell>
        </row>
        <row r="81">
          <cell r="C81">
            <v>16</v>
          </cell>
          <cell r="D81">
            <v>1476</v>
          </cell>
          <cell r="E81">
            <v>3207</v>
          </cell>
          <cell r="F81">
            <v>410680</v>
          </cell>
        </row>
        <row r="82">
          <cell r="C82" t="str">
            <v>北李庄</v>
          </cell>
          <cell r="D82">
            <v>15</v>
          </cell>
          <cell r="E82">
            <v>23</v>
          </cell>
          <cell r="F82">
            <v>3870</v>
          </cell>
        </row>
        <row r="83">
          <cell r="C83" t="str">
            <v>北梁家庄</v>
          </cell>
          <cell r="D83">
            <v>49</v>
          </cell>
          <cell r="E83">
            <v>93</v>
          </cell>
          <cell r="F83">
            <v>13560</v>
          </cell>
        </row>
        <row r="84">
          <cell r="C84" t="str">
            <v>北王家湾</v>
          </cell>
          <cell r="D84">
            <v>81</v>
          </cell>
          <cell r="E84">
            <v>194</v>
          </cell>
          <cell r="F84">
            <v>23586</v>
          </cell>
        </row>
        <row r="85">
          <cell r="C85" t="str">
            <v>大道沟</v>
          </cell>
          <cell r="D85">
            <v>69</v>
          </cell>
          <cell r="E85">
            <v>131</v>
          </cell>
          <cell r="F85">
            <v>17220</v>
          </cell>
        </row>
        <row r="86">
          <cell r="C86" t="str">
            <v>东坡</v>
          </cell>
          <cell r="D86">
            <v>80</v>
          </cell>
          <cell r="E86">
            <v>155</v>
          </cell>
          <cell r="F86">
            <v>22250</v>
          </cell>
        </row>
        <row r="87">
          <cell r="C87" t="str">
            <v>北辛庄</v>
          </cell>
          <cell r="D87">
            <v>237</v>
          </cell>
          <cell r="E87">
            <v>693</v>
          </cell>
          <cell r="F87">
            <v>79088</v>
          </cell>
        </row>
        <row r="88">
          <cell r="C88" t="str">
            <v>东团堡</v>
          </cell>
          <cell r="D88">
            <v>269</v>
          </cell>
          <cell r="E88">
            <v>550</v>
          </cell>
          <cell r="F88">
            <v>71283</v>
          </cell>
        </row>
        <row r="89">
          <cell r="C89" t="str">
            <v>红花峪</v>
          </cell>
          <cell r="D89">
            <v>87</v>
          </cell>
          <cell r="E89">
            <v>232</v>
          </cell>
          <cell r="F89">
            <v>28250</v>
          </cell>
        </row>
        <row r="90">
          <cell r="C90" t="str">
            <v>侯家沟</v>
          </cell>
          <cell r="D90">
            <v>80</v>
          </cell>
          <cell r="E90">
            <v>193</v>
          </cell>
          <cell r="F90">
            <v>26370</v>
          </cell>
        </row>
        <row r="91">
          <cell r="C91" t="str">
            <v>箭杆河</v>
          </cell>
          <cell r="D91">
            <v>205</v>
          </cell>
          <cell r="E91">
            <v>583</v>
          </cell>
          <cell r="F91">
            <v>70130</v>
          </cell>
        </row>
        <row r="92">
          <cell r="C92" t="str">
            <v>连巴岭</v>
          </cell>
          <cell r="D92">
            <v>89</v>
          </cell>
          <cell r="E92">
            <v>233</v>
          </cell>
          <cell r="F92">
            <v>28300</v>
          </cell>
        </row>
        <row r="93">
          <cell r="C93" t="str">
            <v>杄树底</v>
          </cell>
          <cell r="D93">
            <v>126</v>
          </cell>
          <cell r="E93">
            <v>269</v>
          </cell>
          <cell r="F93">
            <v>35864</v>
          </cell>
        </row>
        <row r="94">
          <cell r="C94" t="str">
            <v>汤子岭</v>
          </cell>
          <cell r="D94">
            <v>97</v>
          </cell>
          <cell r="E94">
            <v>261</v>
          </cell>
          <cell r="F94">
            <v>23000</v>
          </cell>
        </row>
        <row r="95">
          <cell r="C95" t="str">
            <v>五节崖</v>
          </cell>
          <cell r="D95">
            <v>110</v>
          </cell>
          <cell r="E95">
            <v>217</v>
          </cell>
          <cell r="F95">
            <v>28900</v>
          </cell>
        </row>
        <row r="96">
          <cell r="C96" t="str">
            <v>西团堡</v>
          </cell>
          <cell r="D96">
            <v>141</v>
          </cell>
          <cell r="E96">
            <v>401</v>
          </cell>
          <cell r="F96">
            <v>22110</v>
          </cell>
        </row>
        <row r="97">
          <cell r="C97" t="str">
            <v>卸甲沟</v>
          </cell>
          <cell r="D97">
            <v>30</v>
          </cell>
          <cell r="E97">
            <v>74</v>
          </cell>
          <cell r="F97">
            <v>9560</v>
          </cell>
        </row>
        <row r="98">
          <cell r="C98" t="str">
            <v>杨庄</v>
          </cell>
          <cell r="D98">
            <v>45</v>
          </cell>
          <cell r="E98">
            <v>89</v>
          </cell>
          <cell r="F98">
            <v>13160</v>
          </cell>
        </row>
        <row r="99">
          <cell r="C99" t="str">
            <v>养老河</v>
          </cell>
          <cell r="D99">
            <v>155</v>
          </cell>
          <cell r="E99">
            <v>487</v>
          </cell>
          <cell r="F99">
            <v>52980</v>
          </cell>
        </row>
        <row r="100">
          <cell r="C100" t="str">
            <v>袁家村</v>
          </cell>
          <cell r="D100">
            <v>47</v>
          </cell>
          <cell r="E100">
            <v>97</v>
          </cell>
          <cell r="F100">
            <v>13600</v>
          </cell>
        </row>
        <row r="101">
          <cell r="C101">
            <v>19</v>
          </cell>
          <cell r="D101">
            <v>2012</v>
          </cell>
          <cell r="E101">
            <v>4975</v>
          </cell>
          <cell r="F101">
            <v>583081</v>
          </cell>
        </row>
        <row r="102">
          <cell r="C102" t="str">
            <v>北坡底</v>
          </cell>
          <cell r="D102">
            <v>31</v>
          </cell>
          <cell r="E102">
            <v>60</v>
          </cell>
          <cell r="F102">
            <v>7660</v>
          </cell>
        </row>
        <row r="103">
          <cell r="C103" t="str">
            <v>东沟</v>
          </cell>
          <cell r="D103">
            <v>17</v>
          </cell>
          <cell r="E103">
            <v>27</v>
          </cell>
          <cell r="F103">
            <v>4100</v>
          </cell>
        </row>
        <row r="104">
          <cell r="C104" t="str">
            <v>北黄土岭</v>
          </cell>
          <cell r="D104">
            <v>23</v>
          </cell>
          <cell r="E104">
            <v>38</v>
          </cell>
          <cell r="F104">
            <v>5900</v>
          </cell>
        </row>
        <row r="105">
          <cell r="C105" t="str">
            <v>金家井</v>
          </cell>
          <cell r="D105">
            <v>138</v>
          </cell>
          <cell r="E105">
            <v>306</v>
          </cell>
          <cell r="F105">
            <v>35470</v>
          </cell>
        </row>
        <row r="106">
          <cell r="C106" t="str">
            <v>梁家庄</v>
          </cell>
          <cell r="D106">
            <v>25</v>
          </cell>
          <cell r="E106">
            <v>48</v>
          </cell>
          <cell r="F106">
            <v>6270</v>
          </cell>
        </row>
        <row r="107">
          <cell r="C107" t="str">
            <v>南坡底</v>
          </cell>
          <cell r="D107">
            <v>50</v>
          </cell>
          <cell r="E107">
            <v>82</v>
          </cell>
          <cell r="F107">
            <v>11480</v>
          </cell>
        </row>
        <row r="108">
          <cell r="C108" t="str">
            <v>北牛栏</v>
          </cell>
          <cell r="D108">
            <v>20</v>
          </cell>
          <cell r="E108">
            <v>34</v>
          </cell>
          <cell r="F108">
            <v>5260</v>
          </cell>
        </row>
        <row r="109">
          <cell r="C109" t="str">
            <v>泉峪</v>
          </cell>
          <cell r="D109">
            <v>77</v>
          </cell>
          <cell r="E109">
            <v>104</v>
          </cell>
          <cell r="F109">
            <v>17780</v>
          </cell>
        </row>
        <row r="110">
          <cell r="C110" t="str">
            <v>十八盘</v>
          </cell>
          <cell r="D110">
            <v>8</v>
          </cell>
          <cell r="E110">
            <v>17</v>
          </cell>
          <cell r="F110">
            <v>2310</v>
          </cell>
        </row>
        <row r="111">
          <cell r="C111" t="str">
            <v>孙家庄</v>
          </cell>
          <cell r="D111">
            <v>34</v>
          </cell>
          <cell r="E111">
            <v>63</v>
          </cell>
          <cell r="F111">
            <v>8410</v>
          </cell>
        </row>
        <row r="112">
          <cell r="C112" t="str">
            <v>谭家庄</v>
          </cell>
          <cell r="D112">
            <v>28</v>
          </cell>
          <cell r="E112">
            <v>44</v>
          </cell>
          <cell r="F112">
            <v>6740</v>
          </cell>
        </row>
        <row r="113">
          <cell r="C113" t="str">
            <v>土巷口</v>
          </cell>
          <cell r="D113">
            <v>32</v>
          </cell>
          <cell r="E113">
            <v>52</v>
          </cell>
          <cell r="F113">
            <v>7500</v>
          </cell>
        </row>
        <row r="114">
          <cell r="C114" t="str">
            <v>王家井</v>
          </cell>
          <cell r="D114">
            <v>80</v>
          </cell>
          <cell r="E114">
            <v>142</v>
          </cell>
          <cell r="F114">
            <v>20230</v>
          </cell>
        </row>
        <row r="115">
          <cell r="C115" t="str">
            <v>窝坨</v>
          </cell>
          <cell r="D115">
            <v>19</v>
          </cell>
          <cell r="E115">
            <v>31</v>
          </cell>
          <cell r="F115">
            <v>4480</v>
          </cell>
        </row>
        <row r="116">
          <cell r="C116" t="str">
            <v>斜山</v>
          </cell>
          <cell r="D116">
            <v>20</v>
          </cell>
          <cell r="E116">
            <v>21</v>
          </cell>
          <cell r="F116">
            <v>4290</v>
          </cell>
        </row>
        <row r="117">
          <cell r="C117" t="str">
            <v>岳家庄</v>
          </cell>
          <cell r="D117">
            <v>75</v>
          </cell>
          <cell r="E117">
            <v>127</v>
          </cell>
          <cell r="F117">
            <v>17480</v>
          </cell>
        </row>
        <row r="118">
          <cell r="C118" t="str">
            <v>寨沟门</v>
          </cell>
          <cell r="D118">
            <v>32</v>
          </cell>
          <cell r="E118">
            <v>65</v>
          </cell>
          <cell r="F118">
            <v>7870</v>
          </cell>
        </row>
        <row r="119">
          <cell r="C119" t="str">
            <v>北张家庄</v>
          </cell>
          <cell r="D119">
            <v>53</v>
          </cell>
          <cell r="E119">
            <v>97</v>
          </cell>
          <cell r="F119">
            <v>13510</v>
          </cell>
        </row>
        <row r="120">
          <cell r="C120" t="str">
            <v>周村</v>
          </cell>
          <cell r="D120">
            <v>160</v>
          </cell>
          <cell r="E120">
            <v>265</v>
          </cell>
          <cell r="F120">
            <v>36650</v>
          </cell>
        </row>
        <row r="121">
          <cell r="C121">
            <v>19</v>
          </cell>
          <cell r="D121">
            <v>922</v>
          </cell>
          <cell r="E121">
            <v>1623</v>
          </cell>
          <cell r="F121">
            <v>223390</v>
          </cell>
        </row>
        <row r="122">
          <cell r="C122" t="str">
            <v>北韩村</v>
          </cell>
          <cell r="D122">
            <v>65</v>
          </cell>
          <cell r="E122">
            <v>161</v>
          </cell>
          <cell r="F122">
            <v>20190</v>
          </cell>
        </row>
        <row r="123">
          <cell r="C123" t="str">
            <v>扯拽沟</v>
          </cell>
          <cell r="D123">
            <v>57</v>
          </cell>
          <cell r="E123">
            <v>128</v>
          </cell>
          <cell r="F123">
            <v>16340</v>
          </cell>
        </row>
        <row r="124">
          <cell r="C124" t="str">
            <v>东夹山</v>
          </cell>
          <cell r="D124">
            <v>47</v>
          </cell>
          <cell r="E124">
            <v>73</v>
          </cell>
          <cell r="F124">
            <v>12390</v>
          </cell>
        </row>
        <row r="125">
          <cell r="C125" t="str">
            <v>顾家营</v>
          </cell>
          <cell r="D125">
            <v>23</v>
          </cell>
          <cell r="E125">
            <v>48</v>
          </cell>
          <cell r="F125">
            <v>6700</v>
          </cell>
        </row>
        <row r="126">
          <cell r="C126" t="str">
            <v>后堡子</v>
          </cell>
          <cell r="D126">
            <v>27</v>
          </cell>
          <cell r="E126">
            <v>41</v>
          </cell>
          <cell r="F126">
            <v>6410</v>
          </cell>
        </row>
        <row r="127">
          <cell r="C127" t="str">
            <v>龙虎寺</v>
          </cell>
          <cell r="D127">
            <v>44</v>
          </cell>
          <cell r="E127">
            <v>87</v>
          </cell>
          <cell r="F127">
            <v>12670</v>
          </cell>
        </row>
        <row r="128">
          <cell r="C128" t="str">
            <v>南韩村</v>
          </cell>
          <cell r="D128">
            <v>15</v>
          </cell>
          <cell r="E128">
            <v>35</v>
          </cell>
          <cell r="F128">
            <v>4600</v>
          </cell>
        </row>
        <row r="129">
          <cell r="C129" t="str">
            <v>水泉</v>
          </cell>
          <cell r="D129">
            <v>9</v>
          </cell>
          <cell r="E129">
            <v>16</v>
          </cell>
          <cell r="F129">
            <v>2430</v>
          </cell>
        </row>
        <row r="130">
          <cell r="C130" t="str">
            <v>西夹山</v>
          </cell>
          <cell r="D130">
            <v>6</v>
          </cell>
          <cell r="E130">
            <v>8</v>
          </cell>
          <cell r="F130">
            <v>1530</v>
          </cell>
        </row>
        <row r="131">
          <cell r="C131" t="str">
            <v>香炉屯</v>
          </cell>
          <cell r="D131">
            <v>34</v>
          </cell>
          <cell r="E131">
            <v>61</v>
          </cell>
          <cell r="F131">
            <v>9430</v>
          </cell>
        </row>
        <row r="132">
          <cell r="C132" t="str">
            <v>小西庄</v>
          </cell>
          <cell r="D132">
            <v>30</v>
          </cell>
          <cell r="E132">
            <v>65</v>
          </cell>
          <cell r="F132">
            <v>8700</v>
          </cell>
        </row>
        <row r="133">
          <cell r="C133" t="str">
            <v>沿村</v>
          </cell>
          <cell r="D133">
            <v>41</v>
          </cell>
          <cell r="E133">
            <v>97</v>
          </cell>
          <cell r="F133">
            <v>13140</v>
          </cell>
        </row>
        <row r="134">
          <cell r="C134" t="str">
            <v>张家村</v>
          </cell>
          <cell r="D134">
            <v>13</v>
          </cell>
          <cell r="E134">
            <v>26</v>
          </cell>
          <cell r="F134">
            <v>3620</v>
          </cell>
        </row>
        <row r="135">
          <cell r="C135" t="str">
            <v>辛庄</v>
          </cell>
          <cell r="D135">
            <v>53</v>
          </cell>
          <cell r="E135">
            <v>129</v>
          </cell>
          <cell r="F135">
            <v>16840</v>
          </cell>
        </row>
        <row r="136">
          <cell r="C136" t="str">
            <v>水云乡</v>
          </cell>
          <cell r="D136">
            <v>12</v>
          </cell>
          <cell r="E136">
            <v>28</v>
          </cell>
          <cell r="F136">
            <v>3440</v>
          </cell>
        </row>
        <row r="137">
          <cell r="C137" t="str">
            <v>东关</v>
          </cell>
          <cell r="D137">
            <v>3</v>
          </cell>
          <cell r="E137">
            <v>10</v>
          </cell>
          <cell r="F137">
            <v>980</v>
          </cell>
        </row>
        <row r="138">
          <cell r="C138" t="str">
            <v>小北关</v>
          </cell>
          <cell r="D138">
            <v>6</v>
          </cell>
          <cell r="E138">
            <v>9</v>
          </cell>
          <cell r="F138">
            <v>1520</v>
          </cell>
        </row>
        <row r="139">
          <cell r="C139" t="str">
            <v>大北关</v>
          </cell>
          <cell r="D139">
            <v>3</v>
          </cell>
          <cell r="E139">
            <v>7</v>
          </cell>
          <cell r="F139">
            <v>910</v>
          </cell>
        </row>
        <row r="140">
          <cell r="C140" t="str">
            <v>城里</v>
          </cell>
          <cell r="D140">
            <v>19</v>
          </cell>
          <cell r="E140">
            <v>33</v>
          </cell>
          <cell r="F140">
            <v>4660</v>
          </cell>
        </row>
        <row r="141">
          <cell r="C141" t="str">
            <v>南关</v>
          </cell>
          <cell r="D141">
            <v>20</v>
          </cell>
          <cell r="E141">
            <v>35</v>
          </cell>
          <cell r="F141">
            <v>5600</v>
          </cell>
        </row>
        <row r="142">
          <cell r="C142" t="str">
            <v>太平关</v>
          </cell>
          <cell r="D142">
            <v>4</v>
          </cell>
          <cell r="E142">
            <v>4</v>
          </cell>
          <cell r="F142">
            <v>850</v>
          </cell>
        </row>
        <row r="143">
          <cell r="C143" t="str">
            <v>新街</v>
          </cell>
          <cell r="D143">
            <v>3</v>
          </cell>
          <cell r="E143">
            <v>4</v>
          </cell>
          <cell r="F143">
            <v>790</v>
          </cell>
        </row>
        <row r="144">
          <cell r="C144" t="str">
            <v>西关</v>
          </cell>
          <cell r="D144">
            <v>8</v>
          </cell>
          <cell r="E144">
            <v>14</v>
          </cell>
          <cell r="F144">
            <v>1890</v>
          </cell>
        </row>
        <row r="145">
          <cell r="C145">
            <v>23</v>
          </cell>
          <cell r="D145">
            <v>542</v>
          </cell>
          <cell r="E145">
            <v>1119</v>
          </cell>
          <cell r="F145">
            <v>155630</v>
          </cell>
        </row>
        <row r="146">
          <cell r="C146" t="str">
            <v>坡水</v>
          </cell>
          <cell r="D146">
            <v>28</v>
          </cell>
          <cell r="E146">
            <v>51</v>
          </cell>
          <cell r="F146">
            <v>7870</v>
          </cell>
        </row>
        <row r="147">
          <cell r="C147" t="str">
            <v>张家铺</v>
          </cell>
          <cell r="D147">
            <v>30</v>
          </cell>
          <cell r="E147">
            <v>30</v>
          </cell>
          <cell r="F147">
            <v>6000</v>
          </cell>
        </row>
        <row r="148">
          <cell r="C148" t="str">
            <v>石片</v>
          </cell>
          <cell r="D148">
            <v>20</v>
          </cell>
          <cell r="E148">
            <v>35</v>
          </cell>
          <cell r="F148">
            <v>5050</v>
          </cell>
        </row>
        <row r="149">
          <cell r="C149" t="str">
            <v>马圈沟门</v>
          </cell>
          <cell r="D149">
            <v>35</v>
          </cell>
          <cell r="E149">
            <v>60</v>
          </cell>
          <cell r="F149">
            <v>9200</v>
          </cell>
        </row>
        <row r="150">
          <cell r="C150" t="str">
            <v>团圆</v>
          </cell>
          <cell r="D150">
            <v>119</v>
          </cell>
          <cell r="E150">
            <v>269</v>
          </cell>
          <cell r="F150">
            <v>35100</v>
          </cell>
        </row>
        <row r="151">
          <cell r="C151" t="str">
            <v>黑石沟</v>
          </cell>
          <cell r="D151">
            <v>36</v>
          </cell>
          <cell r="E151">
            <v>80</v>
          </cell>
          <cell r="F151">
            <v>10660</v>
          </cell>
        </row>
        <row r="152">
          <cell r="C152" t="str">
            <v>伊家铺</v>
          </cell>
          <cell r="D152">
            <v>11</v>
          </cell>
          <cell r="E152">
            <v>19</v>
          </cell>
          <cell r="F152">
            <v>3120</v>
          </cell>
        </row>
        <row r="153">
          <cell r="C153" t="str">
            <v>四角台</v>
          </cell>
          <cell r="D153">
            <v>35</v>
          </cell>
          <cell r="E153">
            <v>103</v>
          </cell>
          <cell r="F153">
            <v>11470</v>
          </cell>
        </row>
        <row r="154">
          <cell r="C154" t="str">
            <v>郑漕沟</v>
          </cell>
          <cell r="D154">
            <v>26</v>
          </cell>
          <cell r="E154">
            <v>52</v>
          </cell>
          <cell r="F154">
            <v>6990</v>
          </cell>
        </row>
        <row r="155">
          <cell r="C155" t="str">
            <v>水石塘</v>
          </cell>
          <cell r="D155">
            <v>73</v>
          </cell>
          <cell r="E155">
            <v>111</v>
          </cell>
          <cell r="F155">
            <v>17970</v>
          </cell>
        </row>
        <row r="156">
          <cell r="C156" t="str">
            <v>留家庄</v>
          </cell>
          <cell r="D156">
            <v>158</v>
          </cell>
          <cell r="E156">
            <v>295</v>
          </cell>
          <cell r="F156">
            <v>44030</v>
          </cell>
        </row>
        <row r="157">
          <cell r="C157" t="str">
            <v>烧车</v>
          </cell>
          <cell r="D157">
            <v>65</v>
          </cell>
          <cell r="E157">
            <v>117</v>
          </cell>
          <cell r="F157">
            <v>17080</v>
          </cell>
        </row>
        <row r="158">
          <cell r="C158">
            <v>12</v>
          </cell>
          <cell r="D158">
            <v>636</v>
          </cell>
          <cell r="E158">
            <v>1222</v>
          </cell>
          <cell r="F158">
            <v>174540</v>
          </cell>
        </row>
        <row r="159">
          <cell r="C159" t="str">
            <v>谢台</v>
          </cell>
          <cell r="D159">
            <v>82</v>
          </cell>
          <cell r="E159">
            <v>137</v>
          </cell>
          <cell r="F159">
            <v>21550</v>
          </cell>
        </row>
        <row r="160">
          <cell r="C160" t="str">
            <v>黄柏寺</v>
          </cell>
          <cell r="D160">
            <v>46</v>
          </cell>
          <cell r="E160">
            <v>109</v>
          </cell>
          <cell r="F160">
            <v>14370</v>
          </cell>
        </row>
        <row r="161">
          <cell r="C161" t="str">
            <v>范庄旺</v>
          </cell>
          <cell r="D161">
            <v>132</v>
          </cell>
          <cell r="E161">
            <v>292</v>
          </cell>
          <cell r="F161">
            <v>36850</v>
          </cell>
        </row>
        <row r="162">
          <cell r="C162" t="str">
            <v>向阳会</v>
          </cell>
          <cell r="D162">
            <v>124</v>
          </cell>
          <cell r="E162">
            <v>243</v>
          </cell>
          <cell r="F162">
            <v>35010</v>
          </cell>
        </row>
        <row r="163">
          <cell r="C163" t="str">
            <v>南马庄</v>
          </cell>
          <cell r="D163">
            <v>214</v>
          </cell>
          <cell r="E163">
            <v>382</v>
          </cell>
          <cell r="F163">
            <v>57520</v>
          </cell>
        </row>
        <row r="164">
          <cell r="C164" t="str">
            <v>范台</v>
          </cell>
          <cell r="D164">
            <v>92</v>
          </cell>
          <cell r="E164">
            <v>288</v>
          </cell>
          <cell r="F164">
            <v>31540</v>
          </cell>
        </row>
        <row r="165">
          <cell r="C165" t="str">
            <v>小关城</v>
          </cell>
          <cell r="D165">
            <v>128</v>
          </cell>
          <cell r="E165">
            <v>216</v>
          </cell>
          <cell r="F165">
            <v>32920</v>
          </cell>
        </row>
        <row r="166">
          <cell r="C166" t="str">
            <v>桑树堰</v>
          </cell>
          <cell r="D166">
            <v>44</v>
          </cell>
          <cell r="E166">
            <v>108</v>
          </cell>
          <cell r="F166">
            <v>14160</v>
          </cell>
        </row>
        <row r="167">
          <cell r="C167" t="str">
            <v>焦树庄</v>
          </cell>
          <cell r="D167">
            <v>84</v>
          </cell>
          <cell r="E167">
            <v>185</v>
          </cell>
          <cell r="F167">
            <v>25190</v>
          </cell>
        </row>
        <row r="168">
          <cell r="C168" t="str">
            <v>古道</v>
          </cell>
          <cell r="D168">
            <v>72</v>
          </cell>
          <cell r="E168">
            <v>119</v>
          </cell>
          <cell r="F168">
            <v>19330</v>
          </cell>
        </row>
        <row r="169">
          <cell r="C169" t="str">
            <v>向阳湾</v>
          </cell>
          <cell r="D169">
            <v>100</v>
          </cell>
          <cell r="E169">
            <v>201</v>
          </cell>
          <cell r="F169">
            <v>28290</v>
          </cell>
        </row>
        <row r="170">
          <cell r="C170" t="str">
            <v>狼牙口</v>
          </cell>
          <cell r="D170">
            <v>239</v>
          </cell>
          <cell r="E170">
            <v>466</v>
          </cell>
          <cell r="F170">
            <v>66930</v>
          </cell>
        </row>
        <row r="171">
          <cell r="C171" t="str">
            <v>望天岭</v>
          </cell>
          <cell r="D171">
            <v>51</v>
          </cell>
          <cell r="E171">
            <v>95</v>
          </cell>
          <cell r="F171">
            <v>15110</v>
          </cell>
        </row>
        <row r="172">
          <cell r="C172" t="str">
            <v>桦木沟</v>
          </cell>
          <cell r="D172">
            <v>58</v>
          </cell>
          <cell r="E172">
            <v>129</v>
          </cell>
          <cell r="F172">
            <v>17790</v>
          </cell>
        </row>
        <row r="173">
          <cell r="C173">
            <v>14</v>
          </cell>
          <cell r="D173">
            <v>1466</v>
          </cell>
          <cell r="E173">
            <v>2970</v>
          </cell>
          <cell r="F173">
            <v>416560</v>
          </cell>
        </row>
        <row r="174">
          <cell r="C174" t="str">
            <v>金家庄</v>
          </cell>
          <cell r="D174">
            <v>20</v>
          </cell>
          <cell r="E174">
            <v>30</v>
          </cell>
          <cell r="F174">
            <v>5400</v>
          </cell>
        </row>
        <row r="175">
          <cell r="C175" t="str">
            <v>曹家庄</v>
          </cell>
          <cell r="D175">
            <v>106</v>
          </cell>
          <cell r="E175">
            <v>230</v>
          </cell>
          <cell r="F175">
            <v>32760</v>
          </cell>
        </row>
        <row r="176">
          <cell r="C176" t="str">
            <v>上沟</v>
          </cell>
          <cell r="D176">
            <v>23</v>
          </cell>
          <cell r="E176">
            <v>48</v>
          </cell>
          <cell r="F176">
            <v>6550</v>
          </cell>
        </row>
        <row r="177">
          <cell r="C177" t="str">
            <v>黑山</v>
          </cell>
          <cell r="D177">
            <v>85</v>
          </cell>
          <cell r="E177">
            <v>192</v>
          </cell>
          <cell r="F177">
            <v>26730</v>
          </cell>
        </row>
        <row r="178">
          <cell r="C178" t="str">
            <v>亚家庄</v>
          </cell>
          <cell r="D178">
            <v>116</v>
          </cell>
          <cell r="E178">
            <v>344</v>
          </cell>
          <cell r="F178">
            <v>41220</v>
          </cell>
        </row>
        <row r="179">
          <cell r="C179" t="str">
            <v>大炉沟</v>
          </cell>
          <cell r="D179">
            <v>50</v>
          </cell>
          <cell r="E179">
            <v>95</v>
          </cell>
          <cell r="F179">
            <v>13700</v>
          </cell>
        </row>
        <row r="180">
          <cell r="C180" t="str">
            <v>宋家庄</v>
          </cell>
          <cell r="D180">
            <v>43</v>
          </cell>
          <cell r="E180">
            <v>124</v>
          </cell>
          <cell r="F180">
            <v>15290</v>
          </cell>
        </row>
        <row r="181">
          <cell r="C181" t="str">
            <v>张家庄</v>
          </cell>
          <cell r="D181">
            <v>51</v>
          </cell>
          <cell r="E181">
            <v>123</v>
          </cell>
          <cell r="F181">
            <v>15730</v>
          </cell>
        </row>
        <row r="182">
          <cell r="C182" t="str">
            <v>朱家庄</v>
          </cell>
          <cell r="D182">
            <v>121</v>
          </cell>
          <cell r="E182">
            <v>294</v>
          </cell>
          <cell r="F182">
            <v>39870</v>
          </cell>
        </row>
        <row r="183">
          <cell r="C183" t="str">
            <v>南屯</v>
          </cell>
          <cell r="D183">
            <v>26</v>
          </cell>
          <cell r="E183">
            <v>45</v>
          </cell>
          <cell r="F183">
            <v>7360</v>
          </cell>
        </row>
        <row r="184">
          <cell r="C184" t="str">
            <v>胡家庄</v>
          </cell>
          <cell r="D184">
            <v>24</v>
          </cell>
          <cell r="E184">
            <v>49</v>
          </cell>
          <cell r="F184">
            <v>7000</v>
          </cell>
        </row>
        <row r="185">
          <cell r="C185" t="str">
            <v>湖海</v>
          </cell>
          <cell r="D185">
            <v>30</v>
          </cell>
          <cell r="E185">
            <v>46</v>
          </cell>
          <cell r="F185">
            <v>7540</v>
          </cell>
        </row>
        <row r="186">
          <cell r="C186" t="str">
            <v>小炉沟</v>
          </cell>
          <cell r="D186">
            <v>35</v>
          </cell>
          <cell r="E186">
            <v>66</v>
          </cell>
          <cell r="F186">
            <v>9790</v>
          </cell>
        </row>
        <row r="187">
          <cell r="C187" t="str">
            <v>马圈</v>
          </cell>
          <cell r="D187">
            <v>134</v>
          </cell>
          <cell r="E187">
            <v>375</v>
          </cell>
          <cell r="F187">
            <v>45740</v>
          </cell>
        </row>
        <row r="188">
          <cell r="C188">
            <v>14</v>
          </cell>
          <cell r="D188">
            <v>864</v>
          </cell>
          <cell r="E188">
            <v>2061</v>
          </cell>
          <cell r="F188">
            <v>274680</v>
          </cell>
        </row>
        <row r="189">
          <cell r="C189" t="str">
            <v>中庄</v>
          </cell>
          <cell r="D189">
            <v>259</v>
          </cell>
          <cell r="E189">
            <v>436</v>
          </cell>
          <cell r="F189">
            <v>66680</v>
          </cell>
        </row>
        <row r="190">
          <cell r="C190" t="str">
            <v>黄郊</v>
          </cell>
          <cell r="D190">
            <v>151</v>
          </cell>
          <cell r="E190">
            <v>370</v>
          </cell>
          <cell r="F190">
            <v>46560</v>
          </cell>
        </row>
        <row r="191">
          <cell r="C191" t="str">
            <v>南阳峪</v>
          </cell>
          <cell r="D191">
            <v>86</v>
          </cell>
          <cell r="E191">
            <v>158</v>
          </cell>
          <cell r="F191">
            <v>23380</v>
          </cell>
        </row>
        <row r="192">
          <cell r="C192" t="str">
            <v>西泉头</v>
          </cell>
          <cell r="D192">
            <v>90</v>
          </cell>
          <cell r="E192">
            <v>161</v>
          </cell>
          <cell r="F192">
            <v>24290</v>
          </cell>
        </row>
        <row r="193">
          <cell r="C193" t="str">
            <v>横山岭</v>
          </cell>
          <cell r="D193">
            <v>77</v>
          </cell>
          <cell r="E193">
            <v>145</v>
          </cell>
          <cell r="F193">
            <v>21820</v>
          </cell>
        </row>
        <row r="194">
          <cell r="C194" t="str">
            <v>上庄</v>
          </cell>
          <cell r="D194">
            <v>210</v>
          </cell>
          <cell r="E194">
            <v>325</v>
          </cell>
          <cell r="F194">
            <v>52550</v>
          </cell>
        </row>
        <row r="195">
          <cell r="C195" t="str">
            <v>峨头</v>
          </cell>
          <cell r="D195">
            <v>72</v>
          </cell>
          <cell r="E195">
            <v>148</v>
          </cell>
          <cell r="F195">
            <v>20840</v>
          </cell>
        </row>
        <row r="196">
          <cell r="C196" t="str">
            <v>沙岭</v>
          </cell>
          <cell r="D196">
            <v>36</v>
          </cell>
          <cell r="E196">
            <v>57</v>
          </cell>
          <cell r="F196">
            <v>8890</v>
          </cell>
        </row>
        <row r="197">
          <cell r="C197" t="str">
            <v>下老芳</v>
          </cell>
          <cell r="D197">
            <v>61</v>
          </cell>
          <cell r="E197">
            <v>159</v>
          </cell>
          <cell r="F197">
            <v>19020</v>
          </cell>
        </row>
        <row r="198">
          <cell r="C198" t="str">
            <v>跃子沟</v>
          </cell>
          <cell r="D198">
            <v>39</v>
          </cell>
          <cell r="E198">
            <v>70</v>
          </cell>
          <cell r="F198">
            <v>10940</v>
          </cell>
        </row>
        <row r="199">
          <cell r="C199" t="str">
            <v>李家黄</v>
          </cell>
          <cell r="D199">
            <v>20</v>
          </cell>
          <cell r="E199">
            <v>40</v>
          </cell>
          <cell r="F199">
            <v>5700</v>
          </cell>
        </row>
        <row r="200">
          <cell r="C200" t="str">
            <v>清风沟</v>
          </cell>
          <cell r="D200">
            <v>78</v>
          </cell>
          <cell r="E200">
            <v>122</v>
          </cell>
          <cell r="F200">
            <v>19910</v>
          </cell>
        </row>
        <row r="201">
          <cell r="C201" t="str">
            <v>万子沟</v>
          </cell>
          <cell r="D201">
            <v>31</v>
          </cell>
          <cell r="E201">
            <v>52</v>
          </cell>
          <cell r="F201">
            <v>8390</v>
          </cell>
        </row>
        <row r="202">
          <cell r="C202" t="str">
            <v>衙庭</v>
          </cell>
          <cell r="D202">
            <v>6</v>
          </cell>
          <cell r="E202">
            <v>7</v>
          </cell>
          <cell r="F202">
            <v>1240</v>
          </cell>
        </row>
        <row r="203">
          <cell r="C203" t="str">
            <v>狮子峪</v>
          </cell>
          <cell r="D203">
            <v>92</v>
          </cell>
          <cell r="E203">
            <v>159</v>
          </cell>
          <cell r="F203">
            <v>22830</v>
          </cell>
        </row>
        <row r="204">
          <cell r="C204" t="str">
            <v>毕家庄</v>
          </cell>
          <cell r="D204">
            <v>85</v>
          </cell>
          <cell r="E204">
            <v>184</v>
          </cell>
          <cell r="F204">
            <v>25060</v>
          </cell>
        </row>
        <row r="205">
          <cell r="C205" t="str">
            <v>东泉头</v>
          </cell>
          <cell r="D205">
            <v>46</v>
          </cell>
          <cell r="E205">
            <v>89</v>
          </cell>
          <cell r="F205">
            <v>12670</v>
          </cell>
        </row>
        <row r="206">
          <cell r="C206" t="str">
            <v>上老芳</v>
          </cell>
          <cell r="D206">
            <v>85</v>
          </cell>
          <cell r="E206">
            <v>183</v>
          </cell>
          <cell r="F206">
            <v>24570</v>
          </cell>
        </row>
        <row r="207">
          <cell r="C207">
            <v>18</v>
          </cell>
          <cell r="D207">
            <v>1524</v>
          </cell>
          <cell r="E207">
            <v>2865</v>
          </cell>
          <cell r="F207">
            <v>415340</v>
          </cell>
        </row>
        <row r="208">
          <cell r="C208" t="str">
            <v>东杏花</v>
          </cell>
          <cell r="D208">
            <v>46</v>
          </cell>
          <cell r="E208">
            <v>72</v>
          </cell>
          <cell r="F208">
            <v>11890</v>
          </cell>
        </row>
        <row r="209">
          <cell r="C209" t="str">
            <v>西杏花</v>
          </cell>
          <cell r="D209">
            <v>29</v>
          </cell>
          <cell r="E209">
            <v>52</v>
          </cell>
          <cell r="F209">
            <v>7920</v>
          </cell>
        </row>
        <row r="210">
          <cell r="C210" t="str">
            <v>榆树台</v>
          </cell>
          <cell r="D210">
            <v>43</v>
          </cell>
          <cell r="E210">
            <v>96</v>
          </cell>
          <cell r="F210">
            <v>13720</v>
          </cell>
        </row>
        <row r="211">
          <cell r="C211" t="str">
            <v>大东沟</v>
          </cell>
          <cell r="D211">
            <v>42</v>
          </cell>
          <cell r="E211">
            <v>66</v>
          </cell>
          <cell r="F211">
            <v>11160</v>
          </cell>
        </row>
        <row r="212">
          <cell r="C212" t="str">
            <v>塔崖驿</v>
          </cell>
          <cell r="D212">
            <v>54</v>
          </cell>
          <cell r="E212">
            <v>99</v>
          </cell>
          <cell r="F212">
            <v>13550</v>
          </cell>
        </row>
        <row r="213">
          <cell r="C213" t="str">
            <v>板铺庄</v>
          </cell>
          <cell r="D213">
            <v>52</v>
          </cell>
          <cell r="E213">
            <v>88</v>
          </cell>
          <cell r="F213">
            <v>13790</v>
          </cell>
        </row>
        <row r="214">
          <cell r="C214" t="str">
            <v>黄岩头</v>
          </cell>
          <cell r="D214">
            <v>20</v>
          </cell>
          <cell r="E214">
            <v>28</v>
          </cell>
          <cell r="F214">
            <v>4920</v>
          </cell>
        </row>
        <row r="215">
          <cell r="C215" t="str">
            <v>北铺</v>
          </cell>
          <cell r="D215">
            <v>73</v>
          </cell>
          <cell r="E215">
            <v>151</v>
          </cell>
          <cell r="F215">
            <v>22570</v>
          </cell>
        </row>
        <row r="216">
          <cell r="C216" t="str">
            <v>卜荷</v>
          </cell>
          <cell r="D216">
            <v>52</v>
          </cell>
          <cell r="E216">
            <v>107</v>
          </cell>
          <cell r="F216">
            <v>15250</v>
          </cell>
        </row>
        <row r="217">
          <cell r="C217" t="str">
            <v>东二道河</v>
          </cell>
          <cell r="D217">
            <v>83</v>
          </cell>
          <cell r="E217">
            <v>161</v>
          </cell>
          <cell r="F217">
            <v>22120</v>
          </cell>
        </row>
        <row r="218">
          <cell r="C218">
            <v>10</v>
          </cell>
          <cell r="D218">
            <v>494</v>
          </cell>
          <cell r="E218">
            <v>920</v>
          </cell>
          <cell r="F218">
            <v>136890</v>
          </cell>
        </row>
        <row r="219">
          <cell r="C219" t="str">
            <v>殷家堡</v>
          </cell>
          <cell r="D219">
            <v>70</v>
          </cell>
          <cell r="E219">
            <v>106</v>
          </cell>
          <cell r="F219">
            <v>16440</v>
          </cell>
        </row>
        <row r="220">
          <cell r="C220" t="str">
            <v>鲍家路</v>
          </cell>
          <cell r="D220">
            <v>60</v>
          </cell>
          <cell r="E220">
            <v>101</v>
          </cell>
          <cell r="F220">
            <v>16090</v>
          </cell>
        </row>
        <row r="221">
          <cell r="C221" t="str">
            <v>五十亩地</v>
          </cell>
          <cell r="D221">
            <v>11</v>
          </cell>
          <cell r="E221">
            <v>22</v>
          </cell>
          <cell r="F221">
            <v>3190</v>
          </cell>
        </row>
        <row r="222">
          <cell r="C222" t="str">
            <v>东辛庄</v>
          </cell>
          <cell r="D222">
            <v>34</v>
          </cell>
          <cell r="E222">
            <v>40</v>
          </cell>
          <cell r="F222">
            <v>8040</v>
          </cell>
        </row>
        <row r="223">
          <cell r="C223" t="str">
            <v>黄台院</v>
          </cell>
          <cell r="D223">
            <v>80</v>
          </cell>
          <cell r="E223">
            <v>213</v>
          </cell>
          <cell r="F223">
            <v>25420</v>
          </cell>
        </row>
        <row r="224">
          <cell r="C224" t="str">
            <v>马家屯</v>
          </cell>
          <cell r="D224">
            <v>21</v>
          </cell>
          <cell r="E224">
            <v>34</v>
          </cell>
          <cell r="F224">
            <v>5170</v>
          </cell>
        </row>
        <row r="225">
          <cell r="C225" t="str">
            <v>南赵家庄</v>
          </cell>
          <cell r="D225">
            <v>71</v>
          </cell>
          <cell r="E225">
            <v>117</v>
          </cell>
          <cell r="F225">
            <v>18040</v>
          </cell>
        </row>
        <row r="226">
          <cell r="C226" t="str">
            <v>双坨</v>
          </cell>
          <cell r="D226">
            <v>25</v>
          </cell>
          <cell r="E226">
            <v>43</v>
          </cell>
          <cell r="F226">
            <v>6920</v>
          </cell>
        </row>
        <row r="227">
          <cell r="C227" t="str">
            <v>孙家泉</v>
          </cell>
          <cell r="D227">
            <v>51</v>
          </cell>
          <cell r="E227">
            <v>90</v>
          </cell>
          <cell r="F227">
            <v>14210</v>
          </cell>
        </row>
        <row r="228">
          <cell r="C228" t="str">
            <v>王安镇</v>
          </cell>
          <cell r="D228">
            <v>80</v>
          </cell>
          <cell r="E228">
            <v>121</v>
          </cell>
          <cell r="F228">
            <v>19790</v>
          </cell>
        </row>
        <row r="229">
          <cell r="C229" t="str">
            <v>闫家庄</v>
          </cell>
          <cell r="D229">
            <v>57</v>
          </cell>
          <cell r="E229">
            <v>94</v>
          </cell>
          <cell r="F229">
            <v>14330</v>
          </cell>
        </row>
        <row r="230">
          <cell r="C230" t="str">
            <v>银山口</v>
          </cell>
          <cell r="D230">
            <v>128</v>
          </cell>
          <cell r="E230">
            <v>303</v>
          </cell>
          <cell r="F230">
            <v>39350</v>
          </cell>
        </row>
        <row r="231">
          <cell r="C231" t="str">
            <v>二十亩地</v>
          </cell>
          <cell r="D231">
            <v>37</v>
          </cell>
          <cell r="E231">
            <v>59</v>
          </cell>
          <cell r="F231">
            <v>8780</v>
          </cell>
        </row>
        <row r="232">
          <cell r="C232" t="str">
            <v>杏树沟</v>
          </cell>
          <cell r="D232">
            <v>38</v>
          </cell>
          <cell r="E232">
            <v>59</v>
          </cell>
          <cell r="F232">
            <v>9290</v>
          </cell>
        </row>
        <row r="233">
          <cell r="C233" t="str">
            <v>杜家台</v>
          </cell>
          <cell r="D233">
            <v>65</v>
          </cell>
          <cell r="E233">
            <v>89</v>
          </cell>
          <cell r="F233">
            <v>14210</v>
          </cell>
        </row>
        <row r="234">
          <cell r="C234" t="str">
            <v>冷铺</v>
          </cell>
          <cell r="D234">
            <v>63</v>
          </cell>
          <cell r="E234">
            <v>135</v>
          </cell>
          <cell r="F234">
            <v>17480</v>
          </cell>
        </row>
        <row r="235">
          <cell r="C235" t="str">
            <v>东刘家庄</v>
          </cell>
          <cell r="D235">
            <v>67</v>
          </cell>
          <cell r="E235">
            <v>96</v>
          </cell>
          <cell r="F235">
            <v>17360</v>
          </cell>
        </row>
        <row r="236">
          <cell r="C236" t="str">
            <v>山炮</v>
          </cell>
          <cell r="D236">
            <v>20</v>
          </cell>
          <cell r="E236">
            <v>52</v>
          </cell>
          <cell r="F236">
            <v>6780</v>
          </cell>
        </row>
        <row r="237">
          <cell r="C237" t="str">
            <v>祁家沟</v>
          </cell>
          <cell r="D237">
            <v>76</v>
          </cell>
          <cell r="E237">
            <v>164</v>
          </cell>
          <cell r="F237">
            <v>23520</v>
          </cell>
        </row>
        <row r="238">
          <cell r="C238" t="str">
            <v>芦草湾</v>
          </cell>
          <cell r="D238">
            <v>75</v>
          </cell>
          <cell r="E238">
            <v>168</v>
          </cell>
          <cell r="F238">
            <v>21970</v>
          </cell>
        </row>
        <row r="239">
          <cell r="C239" t="str">
            <v>王家庄</v>
          </cell>
          <cell r="D239">
            <v>71</v>
          </cell>
          <cell r="E239">
            <v>109</v>
          </cell>
          <cell r="F239">
            <v>17120</v>
          </cell>
        </row>
        <row r="240">
          <cell r="C240">
            <v>21</v>
          </cell>
          <cell r="D240">
            <v>1200</v>
          </cell>
          <cell r="E240">
            <v>2215</v>
          </cell>
          <cell r="F240">
            <v>323500</v>
          </cell>
        </row>
        <row r="241">
          <cell r="C241" t="str">
            <v>大庄</v>
          </cell>
          <cell r="D241">
            <v>87</v>
          </cell>
          <cell r="E241">
            <v>151</v>
          </cell>
          <cell r="F241">
            <v>22160</v>
          </cell>
        </row>
        <row r="242">
          <cell r="C242" t="str">
            <v>小庄</v>
          </cell>
          <cell r="D242">
            <v>123</v>
          </cell>
          <cell r="E242">
            <v>308</v>
          </cell>
          <cell r="F242">
            <v>40250</v>
          </cell>
        </row>
        <row r="243">
          <cell r="C243" t="str">
            <v>邓庄</v>
          </cell>
          <cell r="D243">
            <v>137</v>
          </cell>
          <cell r="E243">
            <v>325</v>
          </cell>
          <cell r="F243">
            <v>43320</v>
          </cell>
        </row>
        <row r="244">
          <cell r="C244" t="str">
            <v>北赵庄</v>
          </cell>
          <cell r="D244">
            <v>72</v>
          </cell>
          <cell r="E244">
            <v>148</v>
          </cell>
          <cell r="F244">
            <v>20290</v>
          </cell>
        </row>
        <row r="245">
          <cell r="C245" t="str">
            <v>马台</v>
          </cell>
          <cell r="D245">
            <v>25</v>
          </cell>
          <cell r="E245">
            <v>44</v>
          </cell>
          <cell r="F245">
            <v>6360</v>
          </cell>
        </row>
        <row r="246">
          <cell r="C246" t="str">
            <v>乌龙沟</v>
          </cell>
          <cell r="D246">
            <v>69</v>
          </cell>
          <cell r="E246">
            <v>138</v>
          </cell>
          <cell r="F246">
            <v>19160</v>
          </cell>
        </row>
        <row r="247">
          <cell r="C247" t="str">
            <v>煤窑</v>
          </cell>
          <cell r="D247">
            <v>31</v>
          </cell>
          <cell r="E247">
            <v>44</v>
          </cell>
          <cell r="F247">
            <v>7220</v>
          </cell>
        </row>
        <row r="248">
          <cell r="C248" t="str">
            <v>后庄</v>
          </cell>
          <cell r="D248">
            <v>57</v>
          </cell>
          <cell r="E248">
            <v>121</v>
          </cell>
          <cell r="F248">
            <v>16760</v>
          </cell>
        </row>
        <row r="249">
          <cell r="C249" t="str">
            <v>柱角石</v>
          </cell>
          <cell r="D249">
            <v>32</v>
          </cell>
          <cell r="E249">
            <v>53</v>
          </cell>
          <cell r="F249">
            <v>8140</v>
          </cell>
        </row>
        <row r="250">
          <cell r="C250">
            <v>9</v>
          </cell>
          <cell r="D250">
            <v>633</v>
          </cell>
          <cell r="E250">
            <v>1332</v>
          </cell>
          <cell r="F250">
            <v>183660</v>
          </cell>
        </row>
        <row r="251">
          <cell r="C251" t="str">
            <v>杨家庄</v>
          </cell>
          <cell r="D251">
            <v>8</v>
          </cell>
          <cell r="E251">
            <v>10</v>
          </cell>
          <cell r="F251">
            <v>1730</v>
          </cell>
        </row>
        <row r="252">
          <cell r="C252" t="str">
            <v>兰家庄</v>
          </cell>
          <cell r="D252">
            <v>25</v>
          </cell>
          <cell r="E252">
            <v>46</v>
          </cell>
          <cell r="F252">
            <v>6250</v>
          </cell>
        </row>
        <row r="253">
          <cell r="C253" t="str">
            <v>东张家庄</v>
          </cell>
          <cell r="D253">
            <v>8</v>
          </cell>
          <cell r="E253">
            <v>12</v>
          </cell>
          <cell r="F253">
            <v>1910</v>
          </cell>
        </row>
        <row r="254">
          <cell r="C254" t="str">
            <v>支家庄</v>
          </cell>
          <cell r="D254">
            <v>52</v>
          </cell>
          <cell r="E254">
            <v>82</v>
          </cell>
          <cell r="F254">
            <v>12760</v>
          </cell>
        </row>
        <row r="255">
          <cell r="C255" t="str">
            <v>铁岭</v>
          </cell>
          <cell r="D255">
            <v>14</v>
          </cell>
          <cell r="E255">
            <v>25</v>
          </cell>
          <cell r="F255">
            <v>3740</v>
          </cell>
        </row>
        <row r="256">
          <cell r="C256" t="str">
            <v>高家庄</v>
          </cell>
          <cell r="D256">
            <v>4</v>
          </cell>
          <cell r="E256">
            <v>10</v>
          </cell>
          <cell r="F256">
            <v>1240</v>
          </cell>
        </row>
        <row r="257">
          <cell r="C257" t="str">
            <v>小河</v>
          </cell>
          <cell r="D257">
            <v>29</v>
          </cell>
          <cell r="E257">
            <v>45</v>
          </cell>
          <cell r="F257">
            <v>7540</v>
          </cell>
        </row>
        <row r="258">
          <cell r="C258" t="str">
            <v>周家庄</v>
          </cell>
          <cell r="D258">
            <v>16</v>
          </cell>
          <cell r="E258">
            <v>27</v>
          </cell>
          <cell r="F258">
            <v>4190</v>
          </cell>
        </row>
        <row r="259">
          <cell r="C259" t="str">
            <v>范家庄</v>
          </cell>
          <cell r="D259">
            <v>10</v>
          </cell>
          <cell r="E259">
            <v>11</v>
          </cell>
          <cell r="F259">
            <v>2240</v>
          </cell>
        </row>
        <row r="260">
          <cell r="C260" t="str">
            <v>牛家沟掌</v>
          </cell>
          <cell r="D260">
            <v>15</v>
          </cell>
          <cell r="E260">
            <v>20</v>
          </cell>
          <cell r="F260">
            <v>3850</v>
          </cell>
        </row>
        <row r="261">
          <cell r="C261" t="str">
            <v>仝川</v>
          </cell>
          <cell r="D261">
            <v>22</v>
          </cell>
          <cell r="E261">
            <v>77</v>
          </cell>
          <cell r="F261">
            <v>7650</v>
          </cell>
        </row>
        <row r="262">
          <cell r="C262" t="str">
            <v>天桥</v>
          </cell>
          <cell r="D262">
            <v>20</v>
          </cell>
          <cell r="E262">
            <v>28</v>
          </cell>
          <cell r="F262">
            <v>4720</v>
          </cell>
        </row>
        <row r="263">
          <cell r="C263" t="str">
            <v>烟煤洞</v>
          </cell>
          <cell r="D263">
            <v>50</v>
          </cell>
          <cell r="E263">
            <v>73</v>
          </cell>
          <cell r="F263">
            <v>12520</v>
          </cell>
        </row>
        <row r="264">
          <cell r="C264" t="str">
            <v>隋家庄</v>
          </cell>
          <cell r="D264">
            <v>134</v>
          </cell>
          <cell r="E264">
            <v>203</v>
          </cell>
          <cell r="F264">
            <v>34010</v>
          </cell>
        </row>
        <row r="265">
          <cell r="C265" t="str">
            <v>井家滩</v>
          </cell>
          <cell r="D265">
            <v>115</v>
          </cell>
          <cell r="E265">
            <v>229</v>
          </cell>
          <cell r="F265">
            <v>32360</v>
          </cell>
        </row>
        <row r="266">
          <cell r="C266" t="str">
            <v>南李家庄</v>
          </cell>
          <cell r="D266">
            <v>26</v>
          </cell>
          <cell r="E266">
            <v>47</v>
          </cell>
          <cell r="F266">
            <v>6930</v>
          </cell>
        </row>
        <row r="267">
          <cell r="C267" t="str">
            <v>土安</v>
          </cell>
          <cell r="D267">
            <v>107</v>
          </cell>
          <cell r="E267">
            <v>174</v>
          </cell>
          <cell r="F267">
            <v>26680</v>
          </cell>
        </row>
        <row r="268">
          <cell r="C268" t="str">
            <v>三道城</v>
          </cell>
          <cell r="D268">
            <v>78</v>
          </cell>
          <cell r="E268">
            <v>167</v>
          </cell>
          <cell r="F268">
            <v>23460</v>
          </cell>
        </row>
        <row r="269">
          <cell r="C269">
            <v>18</v>
          </cell>
          <cell r="D269">
            <v>733</v>
          </cell>
          <cell r="E269">
            <v>1286</v>
          </cell>
          <cell r="F269">
            <v>193780</v>
          </cell>
        </row>
        <row r="270">
          <cell r="C270" t="str">
            <v>北坛</v>
          </cell>
          <cell r="D270">
            <v>27</v>
          </cell>
          <cell r="E270">
            <v>45</v>
          </cell>
          <cell r="F270">
            <v>6770</v>
          </cell>
        </row>
        <row r="271">
          <cell r="C271" t="str">
            <v>合婚台</v>
          </cell>
          <cell r="D271">
            <v>37</v>
          </cell>
          <cell r="E271">
            <v>57</v>
          </cell>
          <cell r="F271">
            <v>9050</v>
          </cell>
        </row>
        <row r="272">
          <cell r="C272" t="str">
            <v>黄土岭</v>
          </cell>
          <cell r="D272">
            <v>30</v>
          </cell>
          <cell r="E272">
            <v>73</v>
          </cell>
          <cell r="F272">
            <v>8670</v>
          </cell>
        </row>
        <row r="273">
          <cell r="C273" t="str">
            <v>吉河</v>
          </cell>
          <cell r="D273">
            <v>59</v>
          </cell>
          <cell r="E273">
            <v>97</v>
          </cell>
          <cell r="F273">
            <v>14620</v>
          </cell>
        </row>
        <row r="274">
          <cell r="C274" t="str">
            <v>南道神</v>
          </cell>
          <cell r="D274">
            <v>103</v>
          </cell>
          <cell r="E274">
            <v>270</v>
          </cell>
          <cell r="F274">
            <v>29930</v>
          </cell>
        </row>
        <row r="275">
          <cell r="C275" t="str">
            <v>南沟</v>
          </cell>
          <cell r="D275">
            <v>35</v>
          </cell>
          <cell r="E275">
            <v>58</v>
          </cell>
          <cell r="F275">
            <v>8620</v>
          </cell>
        </row>
        <row r="276">
          <cell r="C276" t="str">
            <v>碾盘</v>
          </cell>
          <cell r="D276">
            <v>41</v>
          </cell>
          <cell r="E276">
            <v>66</v>
          </cell>
          <cell r="F276">
            <v>10250</v>
          </cell>
        </row>
        <row r="277">
          <cell r="C277" t="str">
            <v>牛栏</v>
          </cell>
          <cell r="D277">
            <v>42</v>
          </cell>
          <cell r="E277">
            <v>73</v>
          </cell>
          <cell r="F277">
            <v>10340</v>
          </cell>
        </row>
        <row r="278">
          <cell r="C278" t="str">
            <v>上铺</v>
          </cell>
          <cell r="D278">
            <v>13</v>
          </cell>
          <cell r="E278">
            <v>26</v>
          </cell>
          <cell r="F278">
            <v>3520</v>
          </cell>
        </row>
        <row r="279">
          <cell r="C279" t="str">
            <v>上下台</v>
          </cell>
          <cell r="D279">
            <v>37</v>
          </cell>
          <cell r="E279">
            <v>56</v>
          </cell>
          <cell r="F279">
            <v>9360</v>
          </cell>
        </row>
        <row r="280">
          <cell r="C280" t="str">
            <v>司格庄</v>
          </cell>
          <cell r="D280">
            <v>44</v>
          </cell>
          <cell r="E280">
            <v>73</v>
          </cell>
          <cell r="F280">
            <v>10360</v>
          </cell>
        </row>
        <row r="281">
          <cell r="C281" t="str">
            <v>松树台</v>
          </cell>
          <cell r="D281">
            <v>87</v>
          </cell>
          <cell r="E281">
            <v>156</v>
          </cell>
          <cell r="F281">
            <v>21810</v>
          </cell>
        </row>
        <row r="282">
          <cell r="C282" t="str">
            <v>杏树台</v>
          </cell>
          <cell r="D282">
            <v>20</v>
          </cell>
          <cell r="E282">
            <v>37</v>
          </cell>
          <cell r="F282">
            <v>5030</v>
          </cell>
        </row>
        <row r="283">
          <cell r="C283" t="str">
            <v>雁宿崖</v>
          </cell>
          <cell r="D283">
            <v>14</v>
          </cell>
          <cell r="E283">
            <v>27</v>
          </cell>
          <cell r="F283">
            <v>3570</v>
          </cell>
        </row>
        <row r="284">
          <cell r="C284" t="str">
            <v>银坊</v>
          </cell>
          <cell r="D284">
            <v>93</v>
          </cell>
          <cell r="E284">
            <v>153</v>
          </cell>
          <cell r="F284">
            <v>23200</v>
          </cell>
        </row>
        <row r="285">
          <cell r="C285" t="str">
            <v>银炉台</v>
          </cell>
          <cell r="D285">
            <v>23</v>
          </cell>
          <cell r="E285">
            <v>38</v>
          </cell>
          <cell r="F285">
            <v>5850</v>
          </cell>
        </row>
        <row r="286">
          <cell r="C286" t="str">
            <v>营尔</v>
          </cell>
          <cell r="D286">
            <v>35</v>
          </cell>
          <cell r="E286">
            <v>55</v>
          </cell>
          <cell r="F286">
            <v>8250</v>
          </cell>
        </row>
        <row r="287">
          <cell r="C287" t="str">
            <v>玉皇庵</v>
          </cell>
          <cell r="D287">
            <v>12</v>
          </cell>
          <cell r="E287">
            <v>22</v>
          </cell>
          <cell r="F287">
            <v>3000</v>
          </cell>
        </row>
        <row r="288">
          <cell r="C288" t="str">
            <v>玉皇沟</v>
          </cell>
          <cell r="D288">
            <v>43</v>
          </cell>
          <cell r="E288">
            <v>58</v>
          </cell>
          <cell r="F288">
            <v>10070</v>
          </cell>
        </row>
        <row r="289">
          <cell r="C289" t="str">
            <v>张家坟</v>
          </cell>
          <cell r="D289">
            <v>98</v>
          </cell>
          <cell r="E289">
            <v>183</v>
          </cell>
          <cell r="F289">
            <v>24600</v>
          </cell>
        </row>
        <row r="290">
          <cell r="C290" t="str">
            <v>长祥沟</v>
          </cell>
          <cell r="D290">
            <v>75</v>
          </cell>
          <cell r="E290">
            <v>126</v>
          </cell>
          <cell r="F290">
            <v>18840</v>
          </cell>
        </row>
        <row r="291">
          <cell r="C291">
            <v>21</v>
          </cell>
          <cell r="D291">
            <v>968</v>
          </cell>
          <cell r="E291">
            <v>1749</v>
          </cell>
          <cell r="F291">
            <v>245710</v>
          </cell>
        </row>
        <row r="292">
          <cell r="C292" t="str">
            <v>大石槽</v>
          </cell>
          <cell r="D292">
            <v>49</v>
          </cell>
          <cell r="E292">
            <v>91</v>
          </cell>
          <cell r="F292">
            <v>12080</v>
          </cell>
        </row>
        <row r="293">
          <cell r="C293" t="str">
            <v>大台峨</v>
          </cell>
          <cell r="D293">
            <v>46</v>
          </cell>
          <cell r="E293">
            <v>76</v>
          </cell>
          <cell r="F293">
            <v>11250</v>
          </cell>
        </row>
        <row r="294">
          <cell r="C294" t="str">
            <v>独山城</v>
          </cell>
          <cell r="D294">
            <v>18</v>
          </cell>
          <cell r="E294">
            <v>33</v>
          </cell>
          <cell r="F294">
            <v>4550</v>
          </cell>
        </row>
        <row r="295">
          <cell r="C295" t="str">
            <v>井子会</v>
          </cell>
          <cell r="D295">
            <v>47</v>
          </cell>
          <cell r="E295">
            <v>74</v>
          </cell>
          <cell r="F295">
            <v>11330</v>
          </cell>
        </row>
        <row r="296">
          <cell r="C296" t="str">
            <v>柳沟</v>
          </cell>
          <cell r="D296">
            <v>58</v>
          </cell>
          <cell r="E296">
            <v>100</v>
          </cell>
          <cell r="F296">
            <v>15330</v>
          </cell>
        </row>
        <row r="297">
          <cell r="C297" t="str">
            <v>龙家庄</v>
          </cell>
          <cell r="D297">
            <v>41</v>
          </cell>
          <cell r="E297">
            <v>74</v>
          </cell>
          <cell r="F297">
            <v>10170</v>
          </cell>
        </row>
        <row r="298">
          <cell r="C298" t="str">
            <v>龙门</v>
          </cell>
          <cell r="D298">
            <v>22</v>
          </cell>
          <cell r="E298">
            <v>54</v>
          </cell>
          <cell r="F298">
            <v>6630</v>
          </cell>
        </row>
        <row r="299">
          <cell r="C299" t="str">
            <v>祁家峪</v>
          </cell>
          <cell r="D299">
            <v>26</v>
          </cell>
          <cell r="E299">
            <v>39</v>
          </cell>
          <cell r="F299">
            <v>6170</v>
          </cell>
        </row>
        <row r="300">
          <cell r="C300" t="str">
            <v>泉塘</v>
          </cell>
          <cell r="D300">
            <v>48</v>
          </cell>
          <cell r="E300">
            <v>79</v>
          </cell>
          <cell r="F300">
            <v>11440</v>
          </cell>
        </row>
        <row r="301">
          <cell r="C301" t="str">
            <v>水堡</v>
          </cell>
          <cell r="D301">
            <v>28</v>
          </cell>
          <cell r="E301">
            <v>57</v>
          </cell>
          <cell r="F301">
            <v>7710</v>
          </cell>
        </row>
        <row r="302">
          <cell r="C302" t="str">
            <v>塔儿</v>
          </cell>
          <cell r="D302">
            <v>40</v>
          </cell>
          <cell r="E302">
            <v>61</v>
          </cell>
          <cell r="F302">
            <v>9690</v>
          </cell>
        </row>
        <row r="303">
          <cell r="C303">
            <v>11</v>
          </cell>
          <cell r="D303">
            <v>423</v>
          </cell>
          <cell r="E303">
            <v>738</v>
          </cell>
          <cell r="F303">
            <v>106350</v>
          </cell>
        </row>
        <row r="304">
          <cell r="C304">
            <v>282</v>
          </cell>
          <cell r="D304">
            <v>16016</v>
          </cell>
          <cell r="E304">
            <v>32574</v>
          </cell>
          <cell r="F304">
            <v>4439651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C3" t="str">
            <v>村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81</v>
          </cell>
          <cell r="E5">
            <v>166</v>
          </cell>
          <cell r="F5">
            <v>22000</v>
          </cell>
        </row>
        <row r="6">
          <cell r="C6" t="str">
            <v>白石山</v>
          </cell>
          <cell r="D6">
            <v>50</v>
          </cell>
          <cell r="E6">
            <v>108</v>
          </cell>
          <cell r="F6">
            <v>14370</v>
          </cell>
        </row>
        <row r="7">
          <cell r="C7" t="str">
            <v>东龙虎</v>
          </cell>
          <cell r="D7">
            <v>48</v>
          </cell>
          <cell r="E7">
            <v>124</v>
          </cell>
          <cell r="F7">
            <v>14790</v>
          </cell>
        </row>
        <row r="8">
          <cell r="C8" t="str">
            <v>香沟</v>
          </cell>
          <cell r="D8">
            <v>16</v>
          </cell>
          <cell r="E8">
            <v>20</v>
          </cell>
          <cell r="F8">
            <v>3910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131</v>
          </cell>
          <cell r="F10">
            <v>17390</v>
          </cell>
        </row>
        <row r="11">
          <cell r="C11" t="str">
            <v>白石口</v>
          </cell>
          <cell r="D11">
            <v>57</v>
          </cell>
          <cell r="E11">
            <v>119</v>
          </cell>
          <cell r="F11">
            <v>15730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80</v>
          </cell>
          <cell r="F13">
            <v>10260</v>
          </cell>
        </row>
        <row r="14">
          <cell r="C14" t="str">
            <v>菜村岗</v>
          </cell>
          <cell r="D14">
            <v>98</v>
          </cell>
          <cell r="E14">
            <v>259</v>
          </cell>
          <cell r="F14">
            <v>28890</v>
          </cell>
        </row>
        <row r="15">
          <cell r="C15" t="str">
            <v>大草滩</v>
          </cell>
          <cell r="D15">
            <v>12</v>
          </cell>
          <cell r="E15">
            <v>22</v>
          </cell>
          <cell r="F15">
            <v>3200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49</v>
          </cell>
          <cell r="E18">
            <v>157</v>
          </cell>
          <cell r="F18">
            <v>16620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29</v>
          </cell>
          <cell r="E20">
            <v>67</v>
          </cell>
          <cell r="F20">
            <v>8170</v>
          </cell>
        </row>
        <row r="21">
          <cell r="C21" t="str">
            <v>南石盆</v>
          </cell>
          <cell r="D21">
            <v>45</v>
          </cell>
          <cell r="E21">
            <v>118</v>
          </cell>
          <cell r="F21">
            <v>14320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3990</v>
          </cell>
        </row>
        <row r="23">
          <cell r="C23" t="str">
            <v>灵吉</v>
          </cell>
          <cell r="D23">
            <v>27</v>
          </cell>
          <cell r="E23">
            <v>37</v>
          </cell>
          <cell r="F23">
            <v>6800</v>
          </cell>
        </row>
        <row r="24">
          <cell r="C24" t="str">
            <v>斗军湾</v>
          </cell>
          <cell r="D24">
            <v>57</v>
          </cell>
          <cell r="E24">
            <v>129</v>
          </cell>
          <cell r="F24">
            <v>17180</v>
          </cell>
        </row>
        <row r="25">
          <cell r="C25">
            <v>20</v>
          </cell>
          <cell r="D25">
            <v>796</v>
          </cell>
          <cell r="E25">
            <v>1807</v>
          </cell>
          <cell r="F25">
            <v>230940</v>
          </cell>
        </row>
        <row r="26">
          <cell r="C26" t="str">
            <v>冯村</v>
          </cell>
          <cell r="D26">
            <v>5</v>
          </cell>
          <cell r="E26">
            <v>8</v>
          </cell>
          <cell r="F26">
            <v>1320</v>
          </cell>
        </row>
        <row r="27">
          <cell r="C27" t="str">
            <v>麻园</v>
          </cell>
          <cell r="D27">
            <v>3</v>
          </cell>
          <cell r="E27">
            <v>4</v>
          </cell>
          <cell r="F27">
            <v>640</v>
          </cell>
        </row>
        <row r="28">
          <cell r="C28" t="str">
            <v>后泉坊</v>
          </cell>
          <cell r="D28">
            <v>4</v>
          </cell>
          <cell r="E28">
            <v>4</v>
          </cell>
          <cell r="F28">
            <v>850</v>
          </cell>
        </row>
        <row r="29">
          <cell r="C29" t="str">
            <v>前泉坊</v>
          </cell>
          <cell r="D29">
            <v>6</v>
          </cell>
          <cell r="E29">
            <v>10</v>
          </cell>
          <cell r="F29">
            <v>1660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30</v>
          </cell>
          <cell r="E31">
            <v>70</v>
          </cell>
          <cell r="F31">
            <v>9400</v>
          </cell>
        </row>
        <row r="32">
          <cell r="C32" t="str">
            <v>甲村</v>
          </cell>
          <cell r="D32">
            <v>55</v>
          </cell>
          <cell r="E32">
            <v>134</v>
          </cell>
          <cell r="F32">
            <v>16910</v>
          </cell>
        </row>
        <row r="33">
          <cell r="C33" t="str">
            <v>北屯</v>
          </cell>
          <cell r="D33">
            <v>29</v>
          </cell>
          <cell r="E33">
            <v>54</v>
          </cell>
          <cell r="F33">
            <v>7650</v>
          </cell>
        </row>
        <row r="34">
          <cell r="C34" t="str">
            <v>三甲</v>
          </cell>
          <cell r="D34">
            <v>106</v>
          </cell>
          <cell r="E34">
            <v>201</v>
          </cell>
          <cell r="F34">
            <v>29150</v>
          </cell>
        </row>
        <row r="35">
          <cell r="C35" t="str">
            <v>王家湾</v>
          </cell>
          <cell r="D35">
            <v>23</v>
          </cell>
          <cell r="E35">
            <v>57</v>
          </cell>
          <cell r="F35">
            <v>7060</v>
          </cell>
        </row>
        <row r="36">
          <cell r="C36" t="str">
            <v>丰乐</v>
          </cell>
          <cell r="D36">
            <v>56</v>
          </cell>
          <cell r="E36">
            <v>114</v>
          </cell>
          <cell r="F36">
            <v>15070</v>
          </cell>
        </row>
        <row r="37">
          <cell r="C37" t="str">
            <v>西神山</v>
          </cell>
          <cell r="D37">
            <v>16</v>
          </cell>
          <cell r="E37">
            <v>20</v>
          </cell>
          <cell r="F37">
            <v>3910</v>
          </cell>
        </row>
        <row r="38">
          <cell r="C38" t="str">
            <v>北台</v>
          </cell>
          <cell r="D38">
            <v>32</v>
          </cell>
          <cell r="E38">
            <v>70</v>
          </cell>
          <cell r="F38">
            <v>9820</v>
          </cell>
        </row>
        <row r="39">
          <cell r="C39" t="str">
            <v>石门</v>
          </cell>
          <cell r="D39">
            <v>7</v>
          </cell>
          <cell r="E39">
            <v>16</v>
          </cell>
          <cell r="F39">
            <v>2160</v>
          </cell>
        </row>
        <row r="40">
          <cell r="C40" t="str">
            <v>曲村</v>
          </cell>
          <cell r="D40">
            <v>24</v>
          </cell>
          <cell r="E40">
            <v>58</v>
          </cell>
          <cell r="F40">
            <v>7460</v>
          </cell>
        </row>
        <row r="41">
          <cell r="C41" t="str">
            <v>东神山</v>
          </cell>
          <cell r="D41">
            <v>11</v>
          </cell>
          <cell r="E41">
            <v>24</v>
          </cell>
          <cell r="F41">
            <v>3220</v>
          </cell>
        </row>
        <row r="42">
          <cell r="C42" t="str">
            <v>杜村</v>
          </cell>
          <cell r="D42">
            <v>37</v>
          </cell>
          <cell r="E42">
            <v>68</v>
          </cell>
          <cell r="F42">
            <v>10040</v>
          </cell>
        </row>
        <row r="43">
          <cell r="C43" t="str">
            <v>联合关</v>
          </cell>
          <cell r="D43">
            <v>2</v>
          </cell>
          <cell r="E43">
            <v>3</v>
          </cell>
          <cell r="F43">
            <v>540</v>
          </cell>
        </row>
        <row r="44">
          <cell r="C44">
            <v>18</v>
          </cell>
          <cell r="D44">
            <v>452</v>
          </cell>
          <cell r="E44">
            <v>923</v>
          </cell>
          <cell r="F44">
            <v>128290</v>
          </cell>
        </row>
        <row r="45">
          <cell r="C45" t="str">
            <v>中庄</v>
          </cell>
          <cell r="D45">
            <v>259</v>
          </cell>
          <cell r="E45">
            <v>433</v>
          </cell>
          <cell r="F45">
            <v>66610</v>
          </cell>
        </row>
        <row r="46">
          <cell r="C46" t="str">
            <v>黄郊</v>
          </cell>
          <cell r="D46">
            <v>151</v>
          </cell>
          <cell r="E46">
            <v>370</v>
          </cell>
          <cell r="F46">
            <v>46560</v>
          </cell>
        </row>
        <row r="47">
          <cell r="C47" t="str">
            <v>南阳峪</v>
          </cell>
          <cell r="D47">
            <v>86</v>
          </cell>
          <cell r="E47">
            <v>158</v>
          </cell>
          <cell r="F47">
            <v>23330</v>
          </cell>
        </row>
        <row r="48">
          <cell r="C48" t="str">
            <v>西泉头</v>
          </cell>
          <cell r="D48">
            <v>90</v>
          </cell>
          <cell r="E48">
            <v>161</v>
          </cell>
          <cell r="F48">
            <v>24290</v>
          </cell>
        </row>
        <row r="49">
          <cell r="C49" t="str">
            <v>横山岭</v>
          </cell>
          <cell r="D49">
            <v>76</v>
          </cell>
          <cell r="E49">
            <v>144</v>
          </cell>
          <cell r="F49">
            <v>21620</v>
          </cell>
        </row>
        <row r="50">
          <cell r="C50" t="str">
            <v>上庄</v>
          </cell>
          <cell r="D50">
            <v>207</v>
          </cell>
          <cell r="E50">
            <v>322</v>
          </cell>
          <cell r="F50">
            <v>52000</v>
          </cell>
        </row>
        <row r="51">
          <cell r="C51" t="str">
            <v>峨头</v>
          </cell>
          <cell r="D51">
            <v>73</v>
          </cell>
          <cell r="E51">
            <v>149</v>
          </cell>
          <cell r="F51">
            <v>21140</v>
          </cell>
        </row>
        <row r="52">
          <cell r="C52" t="str">
            <v>沙岭</v>
          </cell>
          <cell r="D52">
            <v>38</v>
          </cell>
          <cell r="E52">
            <v>65</v>
          </cell>
          <cell r="F52">
            <v>9680</v>
          </cell>
        </row>
        <row r="53">
          <cell r="C53" t="str">
            <v>下老芳</v>
          </cell>
          <cell r="D53">
            <v>61</v>
          </cell>
          <cell r="E53">
            <v>159</v>
          </cell>
          <cell r="F53">
            <v>19020</v>
          </cell>
        </row>
        <row r="54">
          <cell r="C54" t="str">
            <v>跃子沟</v>
          </cell>
          <cell r="D54">
            <v>39</v>
          </cell>
          <cell r="E54">
            <v>70</v>
          </cell>
          <cell r="F54">
            <v>10940</v>
          </cell>
        </row>
        <row r="55">
          <cell r="C55" t="str">
            <v>李家黄</v>
          </cell>
          <cell r="D55">
            <v>20</v>
          </cell>
          <cell r="E55">
            <v>39</v>
          </cell>
          <cell r="F55">
            <v>5660</v>
          </cell>
        </row>
        <row r="56">
          <cell r="C56" t="str">
            <v>清风沟</v>
          </cell>
          <cell r="D56">
            <v>78</v>
          </cell>
          <cell r="E56">
            <v>123</v>
          </cell>
          <cell r="F56">
            <v>19900</v>
          </cell>
        </row>
        <row r="57">
          <cell r="C57" t="str">
            <v>万子沟</v>
          </cell>
          <cell r="D57">
            <v>31</v>
          </cell>
          <cell r="E57">
            <v>52</v>
          </cell>
          <cell r="F57">
            <v>8390</v>
          </cell>
        </row>
        <row r="58">
          <cell r="C58" t="str">
            <v>衙庭</v>
          </cell>
          <cell r="D58">
            <v>6</v>
          </cell>
          <cell r="E58">
            <v>7</v>
          </cell>
          <cell r="F58">
            <v>1240</v>
          </cell>
        </row>
        <row r="59">
          <cell r="C59" t="str">
            <v>狮子峪</v>
          </cell>
          <cell r="D59">
            <v>92</v>
          </cell>
          <cell r="E59">
            <v>159</v>
          </cell>
          <cell r="F59">
            <v>22830</v>
          </cell>
        </row>
        <row r="60">
          <cell r="C60" t="str">
            <v>毕家庄</v>
          </cell>
          <cell r="D60">
            <v>85</v>
          </cell>
          <cell r="E60">
            <v>183</v>
          </cell>
          <cell r="F60">
            <v>25020</v>
          </cell>
        </row>
        <row r="61">
          <cell r="C61" t="str">
            <v>东泉头</v>
          </cell>
          <cell r="D61">
            <v>46</v>
          </cell>
          <cell r="E61">
            <v>89</v>
          </cell>
          <cell r="F61">
            <v>12670</v>
          </cell>
        </row>
        <row r="62">
          <cell r="C62" t="str">
            <v>上老芳</v>
          </cell>
          <cell r="D62">
            <v>85</v>
          </cell>
          <cell r="E62">
            <v>183</v>
          </cell>
          <cell r="F62">
            <v>24570</v>
          </cell>
        </row>
        <row r="63">
          <cell r="C63">
            <v>18</v>
          </cell>
          <cell r="D63">
            <v>1523</v>
          </cell>
          <cell r="E63">
            <v>2866</v>
          </cell>
          <cell r="F63">
            <v>415470</v>
          </cell>
        </row>
        <row r="64">
          <cell r="C64" t="str">
            <v>白道安</v>
          </cell>
          <cell r="D64">
            <v>62</v>
          </cell>
          <cell r="E64">
            <v>120</v>
          </cell>
          <cell r="F64">
            <v>16820</v>
          </cell>
        </row>
        <row r="65">
          <cell r="C65" t="str">
            <v>北城子</v>
          </cell>
          <cell r="D65">
            <v>70</v>
          </cell>
          <cell r="E65">
            <v>139</v>
          </cell>
          <cell r="F65">
            <v>19610</v>
          </cell>
        </row>
        <row r="66">
          <cell r="C66" t="str">
            <v>北大沟</v>
          </cell>
          <cell r="D66">
            <v>42</v>
          </cell>
          <cell r="E66">
            <v>68</v>
          </cell>
          <cell r="F66">
            <v>10340</v>
          </cell>
        </row>
        <row r="67">
          <cell r="C67" t="str">
            <v>东村</v>
          </cell>
          <cell r="D67">
            <v>17</v>
          </cell>
          <cell r="E67">
            <v>32</v>
          </cell>
          <cell r="F67">
            <v>4900</v>
          </cell>
        </row>
        <row r="68">
          <cell r="C68" t="str">
            <v>高家台</v>
          </cell>
          <cell r="D68">
            <v>32</v>
          </cell>
          <cell r="E68">
            <v>59</v>
          </cell>
          <cell r="F68">
            <v>8730</v>
          </cell>
        </row>
        <row r="69">
          <cell r="C69" t="str">
            <v>葛沟</v>
          </cell>
          <cell r="D69">
            <v>32</v>
          </cell>
          <cell r="E69">
            <v>64</v>
          </cell>
          <cell r="F69">
            <v>8880</v>
          </cell>
        </row>
        <row r="70">
          <cell r="C70" t="str">
            <v>花园</v>
          </cell>
          <cell r="D70">
            <v>31</v>
          </cell>
          <cell r="E70">
            <v>53</v>
          </cell>
          <cell r="F70">
            <v>8480</v>
          </cell>
        </row>
        <row r="71">
          <cell r="C71" t="str">
            <v>教场</v>
          </cell>
          <cell r="D71">
            <v>43</v>
          </cell>
          <cell r="E71">
            <v>63</v>
          </cell>
          <cell r="F71">
            <v>11850</v>
          </cell>
        </row>
        <row r="72">
          <cell r="C72" t="str">
            <v>吕家庄</v>
          </cell>
          <cell r="D72">
            <v>86</v>
          </cell>
          <cell r="E72">
            <v>173</v>
          </cell>
          <cell r="F72">
            <v>23780</v>
          </cell>
        </row>
        <row r="73">
          <cell r="C73" t="str">
            <v>马跑泉</v>
          </cell>
          <cell r="D73">
            <v>39</v>
          </cell>
          <cell r="E73">
            <v>58</v>
          </cell>
          <cell r="F73">
            <v>9810</v>
          </cell>
        </row>
        <row r="74">
          <cell r="C74" t="str">
            <v>南城子</v>
          </cell>
          <cell r="D74">
            <v>37</v>
          </cell>
          <cell r="E74">
            <v>75</v>
          </cell>
          <cell r="F74">
            <v>10220</v>
          </cell>
        </row>
        <row r="75">
          <cell r="C75" t="str">
            <v>南台</v>
          </cell>
          <cell r="D75">
            <v>24</v>
          </cell>
          <cell r="E75">
            <v>55</v>
          </cell>
          <cell r="F75">
            <v>7740</v>
          </cell>
        </row>
        <row r="76">
          <cell r="C76" t="str">
            <v>蒲头</v>
          </cell>
          <cell r="D76">
            <v>83</v>
          </cell>
          <cell r="E76">
            <v>111</v>
          </cell>
          <cell r="F76">
            <v>20720</v>
          </cell>
        </row>
        <row r="77">
          <cell r="C77" t="str">
            <v>泉厂背</v>
          </cell>
          <cell r="D77">
            <v>59</v>
          </cell>
          <cell r="E77">
            <v>127</v>
          </cell>
          <cell r="F77">
            <v>17520</v>
          </cell>
        </row>
        <row r="78">
          <cell r="C78" t="str">
            <v>松树柁</v>
          </cell>
          <cell r="D78">
            <v>51</v>
          </cell>
          <cell r="E78">
            <v>88</v>
          </cell>
          <cell r="F78">
            <v>12430</v>
          </cell>
        </row>
        <row r="79">
          <cell r="C79" t="str">
            <v>五间房</v>
          </cell>
          <cell r="D79">
            <v>40</v>
          </cell>
          <cell r="E79">
            <v>66</v>
          </cell>
          <cell r="F79">
            <v>10390</v>
          </cell>
        </row>
        <row r="80">
          <cell r="C80" t="str">
            <v>五门</v>
          </cell>
          <cell r="D80">
            <v>38</v>
          </cell>
          <cell r="E80">
            <v>56</v>
          </cell>
          <cell r="F80">
            <v>9470</v>
          </cell>
        </row>
        <row r="81">
          <cell r="C81" t="str">
            <v>西村</v>
          </cell>
          <cell r="D81">
            <v>16</v>
          </cell>
          <cell r="E81">
            <v>33</v>
          </cell>
          <cell r="F81">
            <v>4680</v>
          </cell>
        </row>
        <row r="82">
          <cell r="C82" t="str">
            <v>燕窝</v>
          </cell>
          <cell r="D82">
            <v>50</v>
          </cell>
          <cell r="E82">
            <v>95</v>
          </cell>
          <cell r="F82">
            <v>14000</v>
          </cell>
        </row>
        <row r="83">
          <cell r="C83" t="str">
            <v>窑峪口</v>
          </cell>
          <cell r="D83">
            <v>65</v>
          </cell>
          <cell r="E83">
            <v>127</v>
          </cell>
          <cell r="F83">
            <v>17380</v>
          </cell>
        </row>
        <row r="84">
          <cell r="C84">
            <v>20</v>
          </cell>
          <cell r="D84">
            <v>917</v>
          </cell>
          <cell r="E84">
            <v>1662</v>
          </cell>
          <cell r="F84">
            <v>247750</v>
          </cell>
        </row>
        <row r="85">
          <cell r="C85" t="str">
            <v>袁家村</v>
          </cell>
          <cell r="D85">
            <v>47</v>
          </cell>
          <cell r="E85">
            <v>97</v>
          </cell>
          <cell r="F85">
            <v>13600</v>
          </cell>
        </row>
        <row r="86">
          <cell r="C86" t="str">
            <v>养老河</v>
          </cell>
          <cell r="D86">
            <v>159</v>
          </cell>
          <cell r="E86">
            <v>497</v>
          </cell>
          <cell r="F86">
            <v>53970</v>
          </cell>
        </row>
        <row r="87">
          <cell r="C87" t="str">
            <v>杨庄</v>
          </cell>
          <cell r="D87">
            <v>45</v>
          </cell>
          <cell r="E87">
            <v>89</v>
          </cell>
          <cell r="F87">
            <v>11930</v>
          </cell>
        </row>
        <row r="88">
          <cell r="C88" t="str">
            <v>卸甲沟</v>
          </cell>
          <cell r="D88">
            <v>28</v>
          </cell>
          <cell r="E88">
            <v>64</v>
          </cell>
          <cell r="F88">
            <v>8590</v>
          </cell>
        </row>
        <row r="89">
          <cell r="C89" t="str">
            <v>西团堡</v>
          </cell>
          <cell r="D89">
            <v>141</v>
          </cell>
          <cell r="E89">
            <v>404</v>
          </cell>
          <cell r="F89">
            <v>27140</v>
          </cell>
        </row>
        <row r="90">
          <cell r="C90" t="str">
            <v>五节崖</v>
          </cell>
          <cell r="D90">
            <v>111</v>
          </cell>
          <cell r="E90">
            <v>218</v>
          </cell>
          <cell r="F90">
            <v>28890</v>
          </cell>
        </row>
        <row r="91">
          <cell r="C91" t="str">
            <v>北王家湾</v>
          </cell>
          <cell r="D91">
            <v>81</v>
          </cell>
          <cell r="E91">
            <v>194</v>
          </cell>
          <cell r="F91">
            <v>23302</v>
          </cell>
        </row>
        <row r="92">
          <cell r="C92" t="str">
            <v>汤子岭</v>
          </cell>
          <cell r="D92">
            <v>98</v>
          </cell>
          <cell r="E92">
            <v>262</v>
          </cell>
          <cell r="F92">
            <v>23300</v>
          </cell>
        </row>
        <row r="93">
          <cell r="C93" t="str">
            <v>杄树底</v>
          </cell>
          <cell r="D93">
            <v>126</v>
          </cell>
          <cell r="E93">
            <v>268</v>
          </cell>
          <cell r="F93">
            <v>34638</v>
          </cell>
        </row>
        <row r="94">
          <cell r="C94" t="str">
            <v>连巴岭</v>
          </cell>
          <cell r="D94">
            <v>88</v>
          </cell>
          <cell r="E94">
            <v>232</v>
          </cell>
          <cell r="F94">
            <v>28024</v>
          </cell>
        </row>
        <row r="95">
          <cell r="C95" t="str">
            <v>侯家沟</v>
          </cell>
          <cell r="D95">
            <v>80</v>
          </cell>
          <cell r="E95">
            <v>193</v>
          </cell>
          <cell r="F95">
            <v>26120</v>
          </cell>
        </row>
        <row r="96">
          <cell r="C96" t="str">
            <v>箭杆河</v>
          </cell>
          <cell r="D96">
            <v>206</v>
          </cell>
          <cell r="E96">
            <v>583</v>
          </cell>
          <cell r="F96">
            <v>70140</v>
          </cell>
        </row>
        <row r="97">
          <cell r="C97" t="str">
            <v>红花峪</v>
          </cell>
          <cell r="D97">
            <v>87</v>
          </cell>
          <cell r="E97">
            <v>230</v>
          </cell>
          <cell r="F97">
            <v>28170</v>
          </cell>
        </row>
        <row r="98">
          <cell r="C98" t="str">
            <v>东团堡</v>
          </cell>
          <cell r="D98">
            <v>268</v>
          </cell>
          <cell r="E98">
            <v>549</v>
          </cell>
          <cell r="F98">
            <v>70466</v>
          </cell>
        </row>
        <row r="99">
          <cell r="C99" t="str">
            <v>大道沟</v>
          </cell>
          <cell r="D99">
            <v>69</v>
          </cell>
          <cell r="E99">
            <v>130</v>
          </cell>
          <cell r="F99">
            <v>17420</v>
          </cell>
        </row>
        <row r="100">
          <cell r="C100" t="str">
            <v>北李庄</v>
          </cell>
          <cell r="D100">
            <v>15</v>
          </cell>
          <cell r="E100">
            <v>22</v>
          </cell>
          <cell r="F100">
            <v>3730</v>
          </cell>
        </row>
        <row r="101">
          <cell r="C101" t="str">
            <v>东坡</v>
          </cell>
          <cell r="D101">
            <v>81</v>
          </cell>
          <cell r="E101">
            <v>157</v>
          </cell>
          <cell r="F101">
            <v>19968</v>
          </cell>
        </row>
        <row r="102">
          <cell r="C102" t="str">
            <v>北辛庄</v>
          </cell>
          <cell r="D102">
            <v>237</v>
          </cell>
          <cell r="E102">
            <v>693</v>
          </cell>
          <cell r="F102">
            <v>78798</v>
          </cell>
        </row>
        <row r="103">
          <cell r="C103" t="str">
            <v>北梁家庄</v>
          </cell>
          <cell r="D103">
            <v>48</v>
          </cell>
          <cell r="E103">
            <v>92</v>
          </cell>
          <cell r="F103">
            <v>13360</v>
          </cell>
        </row>
        <row r="104">
          <cell r="C104">
            <v>19</v>
          </cell>
          <cell r="D104">
            <v>2015</v>
          </cell>
          <cell r="E104">
            <v>4974</v>
          </cell>
          <cell r="F104">
            <v>581556</v>
          </cell>
        </row>
        <row r="105">
          <cell r="C105" t="str">
            <v>北坡底</v>
          </cell>
          <cell r="D105">
            <v>31</v>
          </cell>
          <cell r="E105">
            <v>60</v>
          </cell>
          <cell r="F105">
            <v>7660</v>
          </cell>
        </row>
        <row r="106">
          <cell r="C106" t="str">
            <v>东沟</v>
          </cell>
          <cell r="D106">
            <v>17</v>
          </cell>
          <cell r="E106">
            <v>27</v>
          </cell>
          <cell r="F106">
            <v>4100</v>
          </cell>
        </row>
        <row r="107">
          <cell r="C107" t="str">
            <v>北黄土岭</v>
          </cell>
          <cell r="D107">
            <v>23</v>
          </cell>
          <cell r="E107">
            <v>38</v>
          </cell>
          <cell r="F107">
            <v>5900</v>
          </cell>
        </row>
        <row r="108">
          <cell r="C108" t="str">
            <v>金家井</v>
          </cell>
          <cell r="D108">
            <v>138</v>
          </cell>
          <cell r="E108">
            <v>306</v>
          </cell>
          <cell r="F108">
            <v>35470</v>
          </cell>
        </row>
        <row r="109">
          <cell r="C109" t="str">
            <v>梁家庄</v>
          </cell>
          <cell r="D109">
            <v>25</v>
          </cell>
          <cell r="E109">
            <v>48</v>
          </cell>
          <cell r="F109">
            <v>6270</v>
          </cell>
        </row>
        <row r="110">
          <cell r="C110" t="str">
            <v>南坡底</v>
          </cell>
          <cell r="D110">
            <v>49</v>
          </cell>
          <cell r="E110">
            <v>81</v>
          </cell>
          <cell r="F110">
            <v>11280</v>
          </cell>
        </row>
        <row r="111">
          <cell r="C111" t="str">
            <v>北牛栏</v>
          </cell>
          <cell r="D111">
            <v>20</v>
          </cell>
          <cell r="E111">
            <v>33</v>
          </cell>
          <cell r="F111">
            <v>5270</v>
          </cell>
        </row>
        <row r="112">
          <cell r="C112" t="str">
            <v>泉峪</v>
          </cell>
          <cell r="D112">
            <v>77</v>
          </cell>
          <cell r="E112">
            <v>104</v>
          </cell>
          <cell r="F112">
            <v>17780</v>
          </cell>
        </row>
        <row r="113">
          <cell r="C113" t="str">
            <v>十八盘</v>
          </cell>
          <cell r="D113">
            <v>9</v>
          </cell>
          <cell r="E113">
            <v>19</v>
          </cell>
          <cell r="F113">
            <v>2600</v>
          </cell>
        </row>
        <row r="114">
          <cell r="C114" t="str">
            <v>孙家庄</v>
          </cell>
          <cell r="D114">
            <v>35</v>
          </cell>
          <cell r="E114">
            <v>65</v>
          </cell>
          <cell r="F114">
            <v>8650</v>
          </cell>
        </row>
        <row r="115">
          <cell r="C115" t="str">
            <v>谭家庄</v>
          </cell>
          <cell r="D115">
            <v>28</v>
          </cell>
          <cell r="E115">
            <v>44</v>
          </cell>
          <cell r="F115">
            <v>6740</v>
          </cell>
        </row>
        <row r="116">
          <cell r="C116" t="str">
            <v>土巷口</v>
          </cell>
          <cell r="D116">
            <v>32</v>
          </cell>
          <cell r="E116">
            <v>51</v>
          </cell>
          <cell r="F116">
            <v>7410</v>
          </cell>
        </row>
        <row r="117">
          <cell r="C117" t="str">
            <v>王家井</v>
          </cell>
          <cell r="D117">
            <v>79</v>
          </cell>
          <cell r="E117">
            <v>141</v>
          </cell>
          <cell r="F117">
            <v>20030</v>
          </cell>
        </row>
        <row r="118">
          <cell r="C118" t="str">
            <v>窝坨</v>
          </cell>
          <cell r="D118">
            <v>18</v>
          </cell>
          <cell r="E118">
            <v>29</v>
          </cell>
          <cell r="F118">
            <v>4240</v>
          </cell>
        </row>
        <row r="119">
          <cell r="C119" t="str">
            <v>斜山</v>
          </cell>
          <cell r="D119">
            <v>20</v>
          </cell>
          <cell r="E119">
            <v>21</v>
          </cell>
          <cell r="F119">
            <v>4290</v>
          </cell>
        </row>
        <row r="120">
          <cell r="C120" t="str">
            <v>岳家庄</v>
          </cell>
          <cell r="D120">
            <v>75</v>
          </cell>
          <cell r="E120">
            <v>127</v>
          </cell>
          <cell r="F120">
            <v>17480</v>
          </cell>
        </row>
        <row r="121">
          <cell r="C121" t="str">
            <v>寨沟门</v>
          </cell>
          <cell r="D121">
            <v>32</v>
          </cell>
          <cell r="E121">
            <v>65</v>
          </cell>
          <cell r="F121">
            <v>7870</v>
          </cell>
        </row>
        <row r="122">
          <cell r="C122" t="str">
            <v>北张家庄</v>
          </cell>
          <cell r="D122">
            <v>53</v>
          </cell>
          <cell r="E122">
            <v>95</v>
          </cell>
          <cell r="F122">
            <v>13380</v>
          </cell>
        </row>
        <row r="123">
          <cell r="C123" t="str">
            <v>周村</v>
          </cell>
          <cell r="D123">
            <v>158</v>
          </cell>
          <cell r="E123">
            <v>262</v>
          </cell>
          <cell r="F123">
            <v>36210</v>
          </cell>
        </row>
        <row r="124">
          <cell r="C124">
            <v>19</v>
          </cell>
          <cell r="D124">
            <v>919</v>
          </cell>
          <cell r="E124">
            <v>1616</v>
          </cell>
          <cell r="F124">
            <v>222630</v>
          </cell>
        </row>
        <row r="125">
          <cell r="C125" t="str">
            <v>北韩村</v>
          </cell>
          <cell r="D125">
            <v>65</v>
          </cell>
          <cell r="E125">
            <v>161</v>
          </cell>
          <cell r="F125">
            <v>20190</v>
          </cell>
        </row>
        <row r="126">
          <cell r="C126" t="str">
            <v>扯拽沟</v>
          </cell>
          <cell r="D126">
            <v>55</v>
          </cell>
          <cell r="E126">
            <v>123</v>
          </cell>
          <cell r="F126">
            <v>15720</v>
          </cell>
        </row>
        <row r="127">
          <cell r="C127" t="str">
            <v>东夹山</v>
          </cell>
          <cell r="D127">
            <v>47</v>
          </cell>
          <cell r="E127">
            <v>73</v>
          </cell>
          <cell r="F127">
            <v>12390</v>
          </cell>
        </row>
        <row r="128">
          <cell r="C128" t="str">
            <v>顾家营</v>
          </cell>
          <cell r="D128">
            <v>24</v>
          </cell>
          <cell r="E128">
            <v>50</v>
          </cell>
          <cell r="F128">
            <v>6890</v>
          </cell>
        </row>
        <row r="129">
          <cell r="C129" t="str">
            <v>后堡子</v>
          </cell>
          <cell r="D129">
            <v>22</v>
          </cell>
          <cell r="E129">
            <v>34</v>
          </cell>
          <cell r="F129">
            <v>5330</v>
          </cell>
        </row>
        <row r="130">
          <cell r="C130" t="str">
            <v>龙虎寺</v>
          </cell>
          <cell r="D130">
            <v>44</v>
          </cell>
          <cell r="E130">
            <v>88</v>
          </cell>
          <cell r="F130">
            <v>12710</v>
          </cell>
        </row>
        <row r="131">
          <cell r="C131" t="str">
            <v>南韩村</v>
          </cell>
          <cell r="D131">
            <v>15</v>
          </cell>
          <cell r="E131">
            <v>35</v>
          </cell>
          <cell r="F131">
            <v>4600</v>
          </cell>
        </row>
        <row r="132">
          <cell r="C132" t="str">
            <v>水泉</v>
          </cell>
          <cell r="D132">
            <v>8</v>
          </cell>
          <cell r="E132">
            <v>15</v>
          </cell>
          <cell r="F132">
            <v>2230</v>
          </cell>
        </row>
        <row r="133">
          <cell r="C133" t="str">
            <v>西夹山</v>
          </cell>
          <cell r="D133">
            <v>6</v>
          </cell>
          <cell r="E133">
            <v>8</v>
          </cell>
          <cell r="F133">
            <v>1530</v>
          </cell>
        </row>
        <row r="134">
          <cell r="C134" t="str">
            <v>香炉屯</v>
          </cell>
          <cell r="D134">
            <v>34</v>
          </cell>
          <cell r="E134">
            <v>61</v>
          </cell>
          <cell r="F134">
            <v>9430</v>
          </cell>
        </row>
        <row r="135">
          <cell r="C135" t="str">
            <v>小西庄</v>
          </cell>
          <cell r="D135">
            <v>32</v>
          </cell>
          <cell r="E135">
            <v>67</v>
          </cell>
          <cell r="F135">
            <v>9150</v>
          </cell>
        </row>
        <row r="136">
          <cell r="C136" t="str">
            <v>沿村</v>
          </cell>
          <cell r="D136">
            <v>41</v>
          </cell>
          <cell r="E136">
            <v>97</v>
          </cell>
          <cell r="F136">
            <v>13140</v>
          </cell>
        </row>
        <row r="137">
          <cell r="C137" t="str">
            <v>张家村</v>
          </cell>
          <cell r="D137">
            <v>13</v>
          </cell>
          <cell r="E137">
            <v>26</v>
          </cell>
          <cell r="F137">
            <v>3620</v>
          </cell>
        </row>
        <row r="138">
          <cell r="C138" t="str">
            <v>辛庄</v>
          </cell>
          <cell r="D138">
            <v>53</v>
          </cell>
          <cell r="E138">
            <v>129</v>
          </cell>
          <cell r="F138">
            <v>16840</v>
          </cell>
        </row>
        <row r="139">
          <cell r="C139" t="str">
            <v>水云乡</v>
          </cell>
          <cell r="D139">
            <v>12</v>
          </cell>
          <cell r="E139">
            <v>28</v>
          </cell>
          <cell r="F139">
            <v>3440</v>
          </cell>
        </row>
        <row r="140">
          <cell r="C140" t="str">
            <v>东关</v>
          </cell>
          <cell r="D140">
            <v>2</v>
          </cell>
          <cell r="E140">
            <v>9</v>
          </cell>
          <cell r="F140">
            <v>780</v>
          </cell>
        </row>
        <row r="141">
          <cell r="C141" t="str">
            <v>小北关</v>
          </cell>
          <cell r="D141">
            <v>6</v>
          </cell>
          <cell r="E141">
            <v>9</v>
          </cell>
          <cell r="F141">
            <v>1520</v>
          </cell>
        </row>
        <row r="142">
          <cell r="C142" t="str">
            <v>大北关</v>
          </cell>
          <cell r="D142">
            <v>3</v>
          </cell>
          <cell r="E142">
            <v>7</v>
          </cell>
          <cell r="F142">
            <v>910</v>
          </cell>
        </row>
        <row r="143">
          <cell r="C143" t="str">
            <v>城里</v>
          </cell>
          <cell r="D143">
            <v>19</v>
          </cell>
          <cell r="E143">
            <v>33</v>
          </cell>
          <cell r="F143">
            <v>4660</v>
          </cell>
        </row>
        <row r="144">
          <cell r="C144" t="str">
            <v>南关</v>
          </cell>
          <cell r="D144">
            <v>19</v>
          </cell>
          <cell r="E144">
            <v>34</v>
          </cell>
          <cell r="F144">
            <v>5400</v>
          </cell>
        </row>
        <row r="145">
          <cell r="C145" t="str">
            <v>太平关</v>
          </cell>
          <cell r="D145">
            <v>7</v>
          </cell>
          <cell r="E145">
            <v>10</v>
          </cell>
          <cell r="F145">
            <v>1670</v>
          </cell>
        </row>
        <row r="146">
          <cell r="C146" t="str">
            <v>新街</v>
          </cell>
          <cell r="D146">
            <v>3</v>
          </cell>
          <cell r="E146">
            <v>4</v>
          </cell>
          <cell r="F146">
            <v>790</v>
          </cell>
        </row>
        <row r="147">
          <cell r="C147" t="str">
            <v>西关</v>
          </cell>
          <cell r="D147">
            <v>8</v>
          </cell>
          <cell r="E147">
            <v>14</v>
          </cell>
          <cell r="F147">
            <v>1890</v>
          </cell>
        </row>
        <row r="148">
          <cell r="C148">
            <v>23</v>
          </cell>
          <cell r="D148">
            <v>538</v>
          </cell>
          <cell r="E148">
            <v>1115</v>
          </cell>
          <cell r="F148">
            <v>154830</v>
          </cell>
        </row>
        <row r="149">
          <cell r="C149" t="str">
            <v>坡水</v>
          </cell>
          <cell r="D149">
            <v>28</v>
          </cell>
          <cell r="E149">
            <v>51</v>
          </cell>
          <cell r="F149">
            <v>7870</v>
          </cell>
        </row>
        <row r="150">
          <cell r="C150" t="str">
            <v>张家铺</v>
          </cell>
          <cell r="D150">
            <v>30</v>
          </cell>
          <cell r="E150">
            <v>31</v>
          </cell>
          <cell r="F150">
            <v>6040</v>
          </cell>
        </row>
        <row r="151">
          <cell r="C151" t="str">
            <v>石片</v>
          </cell>
          <cell r="D151">
            <v>20</v>
          </cell>
          <cell r="E151">
            <v>34</v>
          </cell>
          <cell r="F151">
            <v>5010</v>
          </cell>
        </row>
        <row r="152">
          <cell r="C152" t="str">
            <v>马圈沟门</v>
          </cell>
          <cell r="D152">
            <v>35</v>
          </cell>
          <cell r="E152">
            <v>59</v>
          </cell>
          <cell r="F152">
            <v>9160</v>
          </cell>
        </row>
        <row r="153">
          <cell r="C153" t="str">
            <v>团圆</v>
          </cell>
          <cell r="D153">
            <v>119</v>
          </cell>
          <cell r="E153">
            <v>269</v>
          </cell>
          <cell r="F153">
            <v>35100</v>
          </cell>
        </row>
        <row r="154">
          <cell r="C154" t="str">
            <v>黑石沟</v>
          </cell>
          <cell r="D154">
            <v>36</v>
          </cell>
          <cell r="E154">
            <v>80</v>
          </cell>
          <cell r="F154">
            <v>10660</v>
          </cell>
        </row>
        <row r="155">
          <cell r="C155" t="str">
            <v>伊家铺</v>
          </cell>
          <cell r="D155">
            <v>11</v>
          </cell>
          <cell r="E155">
            <v>19</v>
          </cell>
          <cell r="F155">
            <v>3120</v>
          </cell>
        </row>
        <row r="156">
          <cell r="C156" t="str">
            <v>四角台</v>
          </cell>
          <cell r="D156">
            <v>35</v>
          </cell>
          <cell r="E156">
            <v>103</v>
          </cell>
          <cell r="F156">
            <v>11470</v>
          </cell>
        </row>
        <row r="157">
          <cell r="C157" t="str">
            <v>郑漕沟</v>
          </cell>
          <cell r="D157">
            <v>25</v>
          </cell>
          <cell r="E157">
            <v>50</v>
          </cell>
          <cell r="F157">
            <v>6750</v>
          </cell>
        </row>
        <row r="158">
          <cell r="C158" t="str">
            <v>水石塘</v>
          </cell>
          <cell r="D158">
            <v>73</v>
          </cell>
          <cell r="E158">
            <v>109</v>
          </cell>
          <cell r="F158">
            <v>17890</v>
          </cell>
        </row>
        <row r="159">
          <cell r="C159" t="str">
            <v>留家庄</v>
          </cell>
          <cell r="D159">
            <v>155</v>
          </cell>
          <cell r="E159">
            <v>292</v>
          </cell>
          <cell r="F159">
            <v>43430</v>
          </cell>
        </row>
        <row r="160">
          <cell r="C160" t="str">
            <v>烧车</v>
          </cell>
          <cell r="D160">
            <v>64</v>
          </cell>
          <cell r="E160">
            <v>116</v>
          </cell>
          <cell r="F160">
            <v>16780</v>
          </cell>
        </row>
        <row r="161">
          <cell r="C161">
            <v>12</v>
          </cell>
          <cell r="D161">
            <v>631</v>
          </cell>
          <cell r="E161">
            <v>1213</v>
          </cell>
          <cell r="F161">
            <v>173280</v>
          </cell>
        </row>
        <row r="162">
          <cell r="C162" t="str">
            <v>谢台</v>
          </cell>
          <cell r="D162">
            <v>80</v>
          </cell>
          <cell r="E162">
            <v>133</v>
          </cell>
          <cell r="F162">
            <v>21020</v>
          </cell>
        </row>
        <row r="163">
          <cell r="C163" t="str">
            <v>黄柏寺</v>
          </cell>
          <cell r="D163">
            <v>46</v>
          </cell>
          <cell r="E163">
            <v>106</v>
          </cell>
          <cell r="F163">
            <v>14150</v>
          </cell>
        </row>
        <row r="164">
          <cell r="C164" t="str">
            <v>范庄旺</v>
          </cell>
          <cell r="D164">
            <v>131</v>
          </cell>
          <cell r="E164">
            <v>285</v>
          </cell>
          <cell r="F164">
            <v>36310</v>
          </cell>
        </row>
        <row r="165">
          <cell r="C165" t="str">
            <v>向阳会</v>
          </cell>
          <cell r="D165">
            <v>124</v>
          </cell>
          <cell r="E165">
            <v>243</v>
          </cell>
          <cell r="F165">
            <v>35010</v>
          </cell>
        </row>
        <row r="166">
          <cell r="C166" t="str">
            <v>南马庄</v>
          </cell>
          <cell r="D166">
            <v>214</v>
          </cell>
          <cell r="E166">
            <v>381</v>
          </cell>
          <cell r="F166">
            <v>57480</v>
          </cell>
        </row>
        <row r="167">
          <cell r="C167" t="str">
            <v>范台</v>
          </cell>
          <cell r="D167">
            <v>93</v>
          </cell>
          <cell r="E167">
            <v>290</v>
          </cell>
          <cell r="F167">
            <v>31980</v>
          </cell>
        </row>
        <row r="168">
          <cell r="C168" t="str">
            <v>小关城</v>
          </cell>
          <cell r="D168">
            <v>128</v>
          </cell>
          <cell r="E168">
            <v>216</v>
          </cell>
          <cell r="F168">
            <v>33020</v>
          </cell>
        </row>
        <row r="169">
          <cell r="C169" t="str">
            <v>桑树堰</v>
          </cell>
          <cell r="D169">
            <v>45</v>
          </cell>
          <cell r="E169">
            <v>110</v>
          </cell>
          <cell r="F169">
            <v>14550</v>
          </cell>
        </row>
        <row r="170">
          <cell r="C170" t="str">
            <v>焦树庄</v>
          </cell>
          <cell r="D170">
            <v>84</v>
          </cell>
          <cell r="E170">
            <v>184</v>
          </cell>
          <cell r="F170">
            <v>25150</v>
          </cell>
        </row>
        <row r="171">
          <cell r="C171" t="str">
            <v>古道</v>
          </cell>
          <cell r="D171">
            <v>72</v>
          </cell>
          <cell r="E171">
            <v>119</v>
          </cell>
          <cell r="F171">
            <v>19330</v>
          </cell>
        </row>
        <row r="172">
          <cell r="C172" t="str">
            <v>向阳湾</v>
          </cell>
          <cell r="D172">
            <v>100</v>
          </cell>
          <cell r="E172">
            <v>201</v>
          </cell>
          <cell r="F172">
            <v>28440</v>
          </cell>
        </row>
        <row r="173">
          <cell r="C173" t="str">
            <v>狼牙口</v>
          </cell>
          <cell r="D173">
            <v>239</v>
          </cell>
          <cell r="E173">
            <v>466</v>
          </cell>
          <cell r="F173">
            <v>66980</v>
          </cell>
        </row>
        <row r="174">
          <cell r="C174" t="str">
            <v>望天岭</v>
          </cell>
          <cell r="D174">
            <v>51</v>
          </cell>
          <cell r="E174">
            <v>95</v>
          </cell>
          <cell r="F174">
            <v>15110</v>
          </cell>
        </row>
        <row r="175">
          <cell r="C175" t="str">
            <v>桦木沟</v>
          </cell>
          <cell r="D175">
            <v>58</v>
          </cell>
          <cell r="E175">
            <v>129</v>
          </cell>
          <cell r="F175">
            <v>17790</v>
          </cell>
        </row>
        <row r="176">
          <cell r="C176">
            <v>14</v>
          </cell>
          <cell r="D176">
            <v>1465</v>
          </cell>
          <cell r="E176">
            <v>2958</v>
          </cell>
          <cell r="F176">
            <v>416320</v>
          </cell>
        </row>
        <row r="177">
          <cell r="C177" t="str">
            <v>金家庄</v>
          </cell>
          <cell r="D177">
            <v>20</v>
          </cell>
          <cell r="E177">
            <v>30</v>
          </cell>
          <cell r="F177">
            <v>5400</v>
          </cell>
        </row>
        <row r="178">
          <cell r="C178" t="str">
            <v>曹家庄</v>
          </cell>
          <cell r="D178">
            <v>105</v>
          </cell>
          <cell r="E178">
            <v>228</v>
          </cell>
          <cell r="F178">
            <v>32520</v>
          </cell>
        </row>
        <row r="179">
          <cell r="C179" t="str">
            <v>上沟</v>
          </cell>
          <cell r="D179">
            <v>23</v>
          </cell>
          <cell r="E179">
            <v>47</v>
          </cell>
          <cell r="F179">
            <v>6510</v>
          </cell>
        </row>
        <row r="180">
          <cell r="C180" t="str">
            <v>黑山</v>
          </cell>
          <cell r="D180">
            <v>85</v>
          </cell>
          <cell r="E180">
            <v>191</v>
          </cell>
          <cell r="F180">
            <v>26690</v>
          </cell>
        </row>
        <row r="181">
          <cell r="C181" t="str">
            <v>亚家庄</v>
          </cell>
          <cell r="D181">
            <v>115</v>
          </cell>
          <cell r="E181">
            <v>343</v>
          </cell>
          <cell r="F181">
            <v>40920</v>
          </cell>
        </row>
        <row r="182">
          <cell r="C182" t="str">
            <v>大炉沟</v>
          </cell>
          <cell r="D182">
            <v>50</v>
          </cell>
          <cell r="E182">
            <v>95</v>
          </cell>
          <cell r="F182">
            <v>13700</v>
          </cell>
        </row>
        <row r="183">
          <cell r="C183" t="str">
            <v>宋家庄</v>
          </cell>
          <cell r="D183">
            <v>43</v>
          </cell>
          <cell r="E183">
            <v>125</v>
          </cell>
          <cell r="F183">
            <v>15330</v>
          </cell>
        </row>
        <row r="184">
          <cell r="C184" t="str">
            <v>张家庄</v>
          </cell>
          <cell r="D184">
            <v>51</v>
          </cell>
          <cell r="E184">
            <v>123</v>
          </cell>
          <cell r="F184">
            <v>15730</v>
          </cell>
        </row>
        <row r="185">
          <cell r="C185" t="str">
            <v>朱家庄</v>
          </cell>
          <cell r="D185">
            <v>121</v>
          </cell>
          <cell r="E185">
            <v>294</v>
          </cell>
          <cell r="F185">
            <v>39870</v>
          </cell>
        </row>
        <row r="186">
          <cell r="C186" t="str">
            <v>南屯</v>
          </cell>
          <cell r="D186">
            <v>26</v>
          </cell>
          <cell r="E186">
            <v>45</v>
          </cell>
          <cell r="F186">
            <v>7360</v>
          </cell>
        </row>
        <row r="187">
          <cell r="C187" t="str">
            <v>胡家庄</v>
          </cell>
          <cell r="D187">
            <v>23</v>
          </cell>
          <cell r="E187">
            <v>48</v>
          </cell>
          <cell r="F187">
            <v>6750</v>
          </cell>
        </row>
        <row r="188">
          <cell r="C188" t="str">
            <v>湖海</v>
          </cell>
          <cell r="D188">
            <v>30</v>
          </cell>
          <cell r="E188">
            <v>46</v>
          </cell>
          <cell r="F188">
            <v>7540</v>
          </cell>
        </row>
        <row r="189">
          <cell r="C189" t="str">
            <v>小炉沟</v>
          </cell>
          <cell r="D189">
            <v>35</v>
          </cell>
          <cell r="E189">
            <v>66</v>
          </cell>
          <cell r="F189">
            <v>9790</v>
          </cell>
        </row>
        <row r="190">
          <cell r="C190" t="str">
            <v>马圈</v>
          </cell>
          <cell r="D190">
            <v>134</v>
          </cell>
          <cell r="E190">
            <v>374</v>
          </cell>
          <cell r="F190">
            <v>45700</v>
          </cell>
        </row>
        <row r="191">
          <cell r="C191">
            <v>14</v>
          </cell>
          <cell r="D191">
            <v>861</v>
          </cell>
          <cell r="E191">
            <v>2055</v>
          </cell>
          <cell r="F191">
            <v>273810</v>
          </cell>
        </row>
        <row r="192">
          <cell r="C192" t="str">
            <v>东杏花</v>
          </cell>
          <cell r="D192">
            <v>45</v>
          </cell>
          <cell r="E192">
            <v>69</v>
          </cell>
          <cell r="F192">
            <v>11610</v>
          </cell>
        </row>
        <row r="193">
          <cell r="C193" t="str">
            <v>西杏花</v>
          </cell>
          <cell r="D193">
            <v>29</v>
          </cell>
          <cell r="E193">
            <v>50</v>
          </cell>
          <cell r="F193">
            <v>7840</v>
          </cell>
        </row>
        <row r="194">
          <cell r="C194" t="str">
            <v>榆树台</v>
          </cell>
          <cell r="D194">
            <v>43</v>
          </cell>
          <cell r="E194">
            <v>95</v>
          </cell>
          <cell r="F194">
            <v>13680</v>
          </cell>
        </row>
        <row r="195">
          <cell r="C195" t="str">
            <v>大东沟</v>
          </cell>
          <cell r="D195">
            <v>42</v>
          </cell>
          <cell r="E195">
            <v>66</v>
          </cell>
          <cell r="F195">
            <v>11160</v>
          </cell>
        </row>
        <row r="196">
          <cell r="C196" t="str">
            <v>塔崖驿</v>
          </cell>
          <cell r="D196">
            <v>54</v>
          </cell>
          <cell r="E196">
            <v>99</v>
          </cell>
          <cell r="F196">
            <v>13550</v>
          </cell>
        </row>
        <row r="197">
          <cell r="C197" t="str">
            <v>板铺庄</v>
          </cell>
          <cell r="D197">
            <v>51</v>
          </cell>
          <cell r="E197">
            <v>87</v>
          </cell>
          <cell r="F197">
            <v>13590</v>
          </cell>
        </row>
        <row r="198">
          <cell r="C198" t="str">
            <v>黄岩头</v>
          </cell>
          <cell r="D198">
            <v>19</v>
          </cell>
          <cell r="E198">
            <v>27</v>
          </cell>
          <cell r="F198">
            <v>4720</v>
          </cell>
        </row>
        <row r="199">
          <cell r="C199" t="str">
            <v>北铺</v>
          </cell>
          <cell r="D199">
            <v>73</v>
          </cell>
          <cell r="E199">
            <v>155</v>
          </cell>
          <cell r="F199">
            <v>22730</v>
          </cell>
        </row>
        <row r="200">
          <cell r="C200" t="str">
            <v>卜荷</v>
          </cell>
          <cell r="D200">
            <v>52</v>
          </cell>
          <cell r="E200">
            <v>107</v>
          </cell>
          <cell r="F200">
            <v>15250</v>
          </cell>
        </row>
        <row r="201">
          <cell r="C201" t="str">
            <v>东二道河</v>
          </cell>
          <cell r="D201">
            <v>83</v>
          </cell>
          <cell r="E201">
            <v>159</v>
          </cell>
          <cell r="F201">
            <v>22040</v>
          </cell>
        </row>
        <row r="202">
          <cell r="C202">
            <v>10</v>
          </cell>
          <cell r="D202">
            <v>491</v>
          </cell>
          <cell r="E202">
            <v>914</v>
          </cell>
          <cell r="F202">
            <v>136170</v>
          </cell>
        </row>
        <row r="203">
          <cell r="C203" t="str">
            <v>二十亩地</v>
          </cell>
          <cell r="D203">
            <v>36</v>
          </cell>
          <cell r="E203">
            <v>58</v>
          </cell>
          <cell r="F203">
            <v>8580</v>
          </cell>
        </row>
        <row r="204">
          <cell r="C204" t="str">
            <v>鲍家路</v>
          </cell>
          <cell r="D204">
            <v>60</v>
          </cell>
          <cell r="E204">
            <v>101</v>
          </cell>
          <cell r="F204">
            <v>15990</v>
          </cell>
        </row>
        <row r="205">
          <cell r="C205" t="str">
            <v>五十亩地</v>
          </cell>
          <cell r="D205">
            <v>11</v>
          </cell>
          <cell r="E205">
            <v>22</v>
          </cell>
          <cell r="F205">
            <v>3190</v>
          </cell>
        </row>
        <row r="206">
          <cell r="C206" t="str">
            <v>东辛庄</v>
          </cell>
          <cell r="D206">
            <v>41</v>
          </cell>
          <cell r="E206">
            <v>56</v>
          </cell>
          <cell r="F206">
            <v>9800</v>
          </cell>
        </row>
        <row r="207">
          <cell r="C207" t="str">
            <v>杜家台</v>
          </cell>
          <cell r="D207">
            <v>65</v>
          </cell>
          <cell r="E207">
            <v>89</v>
          </cell>
          <cell r="F207">
            <v>14210</v>
          </cell>
        </row>
        <row r="208">
          <cell r="C208" t="str">
            <v>黄台院</v>
          </cell>
          <cell r="D208">
            <v>80</v>
          </cell>
          <cell r="E208">
            <v>213</v>
          </cell>
          <cell r="F208">
            <v>25420</v>
          </cell>
        </row>
        <row r="209">
          <cell r="C209" t="str">
            <v>冷铺</v>
          </cell>
          <cell r="D209">
            <v>62</v>
          </cell>
          <cell r="E209">
            <v>133</v>
          </cell>
          <cell r="F209">
            <v>17240</v>
          </cell>
        </row>
        <row r="210">
          <cell r="C210" t="str">
            <v>芦草湾</v>
          </cell>
          <cell r="D210">
            <v>75</v>
          </cell>
          <cell r="E210">
            <v>168</v>
          </cell>
          <cell r="F210">
            <v>21920</v>
          </cell>
        </row>
        <row r="211">
          <cell r="C211" t="str">
            <v>马家屯</v>
          </cell>
          <cell r="D211">
            <v>21</v>
          </cell>
          <cell r="E211">
            <v>34</v>
          </cell>
          <cell r="F211">
            <v>5170</v>
          </cell>
        </row>
        <row r="212">
          <cell r="C212" t="str">
            <v>南赵家庄</v>
          </cell>
          <cell r="D212">
            <v>70</v>
          </cell>
          <cell r="E212">
            <v>115</v>
          </cell>
          <cell r="F212">
            <v>17800</v>
          </cell>
        </row>
        <row r="213">
          <cell r="C213" t="str">
            <v>山炮</v>
          </cell>
          <cell r="D213">
            <v>20</v>
          </cell>
          <cell r="E213">
            <v>52</v>
          </cell>
          <cell r="F213">
            <v>6680</v>
          </cell>
        </row>
        <row r="214">
          <cell r="C214" t="str">
            <v>双坨</v>
          </cell>
          <cell r="D214">
            <v>25</v>
          </cell>
          <cell r="E214">
            <v>43</v>
          </cell>
          <cell r="F214">
            <v>6970</v>
          </cell>
        </row>
        <row r="215">
          <cell r="C215" t="str">
            <v>孙家泉</v>
          </cell>
          <cell r="D215">
            <v>51</v>
          </cell>
          <cell r="E215">
            <v>90</v>
          </cell>
          <cell r="F215">
            <v>14210</v>
          </cell>
        </row>
        <row r="216">
          <cell r="C216" t="str">
            <v>王安镇</v>
          </cell>
          <cell r="D216">
            <v>80</v>
          </cell>
          <cell r="E216">
            <v>120</v>
          </cell>
          <cell r="F216">
            <v>18850</v>
          </cell>
        </row>
        <row r="217">
          <cell r="C217" t="str">
            <v>王家庄</v>
          </cell>
          <cell r="D217">
            <v>71</v>
          </cell>
          <cell r="E217">
            <v>109</v>
          </cell>
          <cell r="F217">
            <v>16770</v>
          </cell>
        </row>
        <row r="218">
          <cell r="C218" t="str">
            <v>东刘家庄</v>
          </cell>
          <cell r="D218">
            <v>67</v>
          </cell>
          <cell r="E218">
            <v>96</v>
          </cell>
          <cell r="F218">
            <v>16110</v>
          </cell>
        </row>
        <row r="219">
          <cell r="C219" t="str">
            <v>闫家庄</v>
          </cell>
          <cell r="D219">
            <v>55</v>
          </cell>
          <cell r="E219">
            <v>90</v>
          </cell>
          <cell r="F219">
            <v>13700</v>
          </cell>
        </row>
        <row r="220">
          <cell r="C220" t="str">
            <v>杏树沟</v>
          </cell>
          <cell r="D220">
            <v>37</v>
          </cell>
          <cell r="E220">
            <v>58</v>
          </cell>
          <cell r="F220">
            <v>8890</v>
          </cell>
        </row>
        <row r="221">
          <cell r="C221" t="str">
            <v>银山口</v>
          </cell>
          <cell r="D221">
            <v>127</v>
          </cell>
          <cell r="E221">
            <v>302</v>
          </cell>
          <cell r="F221">
            <v>39050</v>
          </cell>
        </row>
        <row r="222">
          <cell r="C222" t="str">
            <v>祁家沟</v>
          </cell>
          <cell r="D222">
            <v>76</v>
          </cell>
          <cell r="E222">
            <v>149</v>
          </cell>
          <cell r="F222">
            <v>22580</v>
          </cell>
        </row>
        <row r="223">
          <cell r="C223" t="str">
            <v>殷家堡</v>
          </cell>
          <cell r="D223">
            <v>70</v>
          </cell>
          <cell r="E223">
            <v>102</v>
          </cell>
          <cell r="F223">
            <v>16280</v>
          </cell>
        </row>
        <row r="224">
          <cell r="C224">
            <v>21</v>
          </cell>
          <cell r="D224">
            <v>1200</v>
          </cell>
          <cell r="E224">
            <v>2200</v>
          </cell>
          <cell r="F224">
            <v>319410</v>
          </cell>
        </row>
        <row r="225">
          <cell r="C225" t="str">
            <v>大庄</v>
          </cell>
          <cell r="D225">
            <v>87</v>
          </cell>
          <cell r="E225">
            <v>151</v>
          </cell>
          <cell r="F225">
            <v>22160</v>
          </cell>
        </row>
        <row r="226">
          <cell r="C226" t="str">
            <v>小庄</v>
          </cell>
          <cell r="D226">
            <v>123</v>
          </cell>
          <cell r="E226">
            <v>308</v>
          </cell>
          <cell r="F226">
            <v>40250</v>
          </cell>
        </row>
        <row r="227">
          <cell r="C227" t="str">
            <v>邓庄</v>
          </cell>
          <cell r="D227">
            <v>137</v>
          </cell>
          <cell r="E227">
            <v>325</v>
          </cell>
          <cell r="F227">
            <v>43220</v>
          </cell>
        </row>
        <row r="228">
          <cell r="C228" t="str">
            <v>北赵庄</v>
          </cell>
          <cell r="D228">
            <v>72</v>
          </cell>
          <cell r="E228">
            <v>148</v>
          </cell>
          <cell r="F228">
            <v>20390</v>
          </cell>
        </row>
        <row r="229">
          <cell r="C229" t="str">
            <v>马台</v>
          </cell>
          <cell r="D229">
            <v>25</v>
          </cell>
          <cell r="E229">
            <v>44</v>
          </cell>
          <cell r="F229">
            <v>6360</v>
          </cell>
        </row>
        <row r="230">
          <cell r="C230" t="str">
            <v>乌龙沟</v>
          </cell>
          <cell r="D230">
            <v>69</v>
          </cell>
          <cell r="E230">
            <v>138</v>
          </cell>
          <cell r="F230">
            <v>19110</v>
          </cell>
        </row>
        <row r="231">
          <cell r="C231" t="str">
            <v>煤窑</v>
          </cell>
          <cell r="D231">
            <v>29</v>
          </cell>
          <cell r="E231">
            <v>42</v>
          </cell>
          <cell r="F231">
            <v>6970</v>
          </cell>
        </row>
        <row r="232">
          <cell r="C232" t="str">
            <v>后庄</v>
          </cell>
          <cell r="D232">
            <v>57</v>
          </cell>
          <cell r="E232">
            <v>121</v>
          </cell>
          <cell r="F232">
            <v>16760</v>
          </cell>
        </row>
        <row r="233">
          <cell r="C233" t="str">
            <v>柱角石</v>
          </cell>
          <cell r="D233">
            <v>31</v>
          </cell>
          <cell r="E233">
            <v>52</v>
          </cell>
          <cell r="F233">
            <v>7940</v>
          </cell>
        </row>
        <row r="234">
          <cell r="C234">
            <v>9</v>
          </cell>
          <cell r="D234">
            <v>630</v>
          </cell>
          <cell r="E234">
            <v>1329</v>
          </cell>
          <cell r="F234">
            <v>183160</v>
          </cell>
        </row>
        <row r="235">
          <cell r="C235" t="str">
            <v>杨家庄</v>
          </cell>
          <cell r="D235">
            <v>8</v>
          </cell>
          <cell r="E235">
            <v>10</v>
          </cell>
          <cell r="F235">
            <v>1730</v>
          </cell>
        </row>
        <row r="236">
          <cell r="C236" t="str">
            <v>兰家庄</v>
          </cell>
          <cell r="D236">
            <v>25</v>
          </cell>
          <cell r="E236">
            <v>46</v>
          </cell>
          <cell r="F236">
            <v>6250</v>
          </cell>
        </row>
        <row r="237">
          <cell r="C237" t="str">
            <v>东张家庄</v>
          </cell>
          <cell r="D237">
            <v>8</v>
          </cell>
          <cell r="E237">
            <v>12</v>
          </cell>
          <cell r="F237">
            <v>1910</v>
          </cell>
        </row>
        <row r="238">
          <cell r="C238" t="str">
            <v>支家庄</v>
          </cell>
          <cell r="D238">
            <v>52</v>
          </cell>
          <cell r="E238">
            <v>82</v>
          </cell>
          <cell r="F238">
            <v>12760</v>
          </cell>
        </row>
        <row r="239">
          <cell r="C239" t="str">
            <v>铁岭</v>
          </cell>
          <cell r="D239">
            <v>14</v>
          </cell>
          <cell r="E239">
            <v>25</v>
          </cell>
          <cell r="F239">
            <v>3740</v>
          </cell>
        </row>
        <row r="240">
          <cell r="C240" t="str">
            <v>高家庄</v>
          </cell>
          <cell r="D240">
            <v>4</v>
          </cell>
          <cell r="E240">
            <v>10</v>
          </cell>
          <cell r="F240">
            <v>1240</v>
          </cell>
        </row>
        <row r="241">
          <cell r="C241" t="str">
            <v>小河</v>
          </cell>
          <cell r="D241">
            <v>29</v>
          </cell>
          <cell r="E241">
            <v>45</v>
          </cell>
          <cell r="F241">
            <v>7540</v>
          </cell>
        </row>
        <row r="242">
          <cell r="C242" t="str">
            <v>周家庄</v>
          </cell>
          <cell r="D242">
            <v>16</v>
          </cell>
          <cell r="E242">
            <v>27</v>
          </cell>
          <cell r="F242">
            <v>4190</v>
          </cell>
        </row>
        <row r="243">
          <cell r="C243" t="str">
            <v>范家庄</v>
          </cell>
          <cell r="D243">
            <v>10</v>
          </cell>
          <cell r="E243">
            <v>11</v>
          </cell>
          <cell r="F243">
            <v>2240</v>
          </cell>
        </row>
        <row r="244">
          <cell r="C244" t="str">
            <v>牛家沟掌</v>
          </cell>
          <cell r="D244">
            <v>15</v>
          </cell>
          <cell r="E244">
            <v>20</v>
          </cell>
          <cell r="F244">
            <v>3850</v>
          </cell>
        </row>
        <row r="245">
          <cell r="C245" t="str">
            <v>仝川</v>
          </cell>
          <cell r="D245">
            <v>22</v>
          </cell>
          <cell r="E245">
            <v>77</v>
          </cell>
          <cell r="F245">
            <v>7650</v>
          </cell>
        </row>
        <row r="246">
          <cell r="C246" t="str">
            <v>天桥</v>
          </cell>
          <cell r="D246">
            <v>20</v>
          </cell>
          <cell r="E246">
            <v>28</v>
          </cell>
          <cell r="F246">
            <v>4720</v>
          </cell>
        </row>
        <row r="247">
          <cell r="C247" t="str">
            <v>烟煤洞</v>
          </cell>
          <cell r="D247">
            <v>50</v>
          </cell>
          <cell r="E247">
            <v>72</v>
          </cell>
          <cell r="F247">
            <v>12480</v>
          </cell>
        </row>
        <row r="248">
          <cell r="C248" t="str">
            <v>隋家庄</v>
          </cell>
          <cell r="D248">
            <v>134</v>
          </cell>
          <cell r="E248">
            <v>201</v>
          </cell>
          <cell r="F248">
            <v>33930</v>
          </cell>
        </row>
        <row r="249">
          <cell r="C249" t="str">
            <v>井家滩</v>
          </cell>
          <cell r="D249">
            <v>115</v>
          </cell>
          <cell r="E249">
            <v>228</v>
          </cell>
          <cell r="F249">
            <v>32320</v>
          </cell>
        </row>
        <row r="250">
          <cell r="C250" t="str">
            <v>南李家庄</v>
          </cell>
          <cell r="D250">
            <v>26</v>
          </cell>
          <cell r="E250">
            <v>47</v>
          </cell>
          <cell r="F250">
            <v>6930</v>
          </cell>
        </row>
        <row r="251">
          <cell r="C251" t="str">
            <v>土安</v>
          </cell>
          <cell r="D251">
            <v>107</v>
          </cell>
          <cell r="E251">
            <v>174</v>
          </cell>
          <cell r="F251">
            <v>26680</v>
          </cell>
        </row>
        <row r="252">
          <cell r="C252" t="str">
            <v>三道城</v>
          </cell>
          <cell r="D252">
            <v>78</v>
          </cell>
          <cell r="E252">
            <v>167</v>
          </cell>
          <cell r="F252">
            <v>23460</v>
          </cell>
        </row>
        <row r="253">
          <cell r="C253">
            <v>18</v>
          </cell>
          <cell r="D253">
            <v>733</v>
          </cell>
          <cell r="E253">
            <v>1282</v>
          </cell>
          <cell r="F253">
            <v>193620</v>
          </cell>
        </row>
        <row r="254">
          <cell r="C254" t="str">
            <v>北坛</v>
          </cell>
          <cell r="D254">
            <v>27</v>
          </cell>
          <cell r="E254">
            <v>45</v>
          </cell>
          <cell r="F254">
            <v>6770</v>
          </cell>
        </row>
        <row r="255">
          <cell r="C255" t="str">
            <v>合婚台</v>
          </cell>
          <cell r="D255">
            <v>37</v>
          </cell>
          <cell r="E255">
            <v>57</v>
          </cell>
          <cell r="F255">
            <v>8600</v>
          </cell>
        </row>
        <row r="256">
          <cell r="C256" t="str">
            <v>黄土岭</v>
          </cell>
          <cell r="D256">
            <v>30</v>
          </cell>
          <cell r="E256">
            <v>70</v>
          </cell>
          <cell r="F256">
            <v>8550</v>
          </cell>
        </row>
        <row r="257">
          <cell r="C257" t="str">
            <v>吉河</v>
          </cell>
          <cell r="D257">
            <v>59</v>
          </cell>
          <cell r="E257">
            <v>97</v>
          </cell>
          <cell r="F257">
            <v>14620</v>
          </cell>
        </row>
        <row r="258">
          <cell r="C258" t="str">
            <v>南道神</v>
          </cell>
          <cell r="D258">
            <v>103</v>
          </cell>
          <cell r="E258">
            <v>271</v>
          </cell>
          <cell r="F258">
            <v>29220</v>
          </cell>
        </row>
        <row r="259">
          <cell r="C259" t="str">
            <v>南沟</v>
          </cell>
          <cell r="D259">
            <v>34</v>
          </cell>
          <cell r="E259">
            <v>56</v>
          </cell>
          <cell r="F259">
            <v>8380</v>
          </cell>
        </row>
        <row r="260">
          <cell r="C260" t="str">
            <v>碾盘</v>
          </cell>
          <cell r="D260">
            <v>41</v>
          </cell>
          <cell r="E260">
            <v>66</v>
          </cell>
          <cell r="F260">
            <v>10250</v>
          </cell>
        </row>
        <row r="261">
          <cell r="C261" t="str">
            <v>牛栏</v>
          </cell>
          <cell r="D261">
            <v>42</v>
          </cell>
          <cell r="E261">
            <v>73</v>
          </cell>
          <cell r="F261">
            <v>10340</v>
          </cell>
        </row>
        <row r="262">
          <cell r="C262" t="str">
            <v>上铺</v>
          </cell>
          <cell r="D262">
            <v>13</v>
          </cell>
          <cell r="E262">
            <v>26</v>
          </cell>
          <cell r="F262">
            <v>3520</v>
          </cell>
        </row>
        <row r="263">
          <cell r="C263" t="str">
            <v>上下台</v>
          </cell>
          <cell r="D263">
            <v>37</v>
          </cell>
          <cell r="E263">
            <v>56</v>
          </cell>
          <cell r="F263">
            <v>9360</v>
          </cell>
        </row>
        <row r="264">
          <cell r="C264" t="str">
            <v>司格庄</v>
          </cell>
          <cell r="D264">
            <v>44</v>
          </cell>
          <cell r="E264">
            <v>73</v>
          </cell>
          <cell r="F264">
            <v>10360</v>
          </cell>
        </row>
        <row r="265">
          <cell r="C265" t="str">
            <v>松树台</v>
          </cell>
          <cell r="D265">
            <v>86</v>
          </cell>
          <cell r="E265">
            <v>155</v>
          </cell>
          <cell r="F265">
            <v>21760</v>
          </cell>
        </row>
        <row r="266">
          <cell r="C266" t="str">
            <v>杏树台</v>
          </cell>
          <cell r="D266">
            <v>20</v>
          </cell>
          <cell r="E266">
            <v>37</v>
          </cell>
          <cell r="F266">
            <v>5030</v>
          </cell>
        </row>
        <row r="267">
          <cell r="C267" t="str">
            <v>雁宿崖</v>
          </cell>
          <cell r="D267">
            <v>14</v>
          </cell>
          <cell r="E267">
            <v>27</v>
          </cell>
          <cell r="F267">
            <v>3570</v>
          </cell>
        </row>
        <row r="268">
          <cell r="C268" t="str">
            <v>银坊</v>
          </cell>
          <cell r="D268">
            <v>93</v>
          </cell>
          <cell r="E268">
            <v>152</v>
          </cell>
          <cell r="F268">
            <v>23110</v>
          </cell>
        </row>
        <row r="269">
          <cell r="C269" t="str">
            <v>银炉台</v>
          </cell>
          <cell r="D269">
            <v>23</v>
          </cell>
          <cell r="E269">
            <v>37</v>
          </cell>
          <cell r="F269">
            <v>5710</v>
          </cell>
        </row>
        <row r="270">
          <cell r="C270" t="str">
            <v>营尔</v>
          </cell>
          <cell r="D270">
            <v>35</v>
          </cell>
          <cell r="E270">
            <v>55</v>
          </cell>
          <cell r="F270">
            <v>8250</v>
          </cell>
        </row>
        <row r="271">
          <cell r="C271" t="str">
            <v>玉皇庵</v>
          </cell>
          <cell r="D271">
            <v>12</v>
          </cell>
          <cell r="E271">
            <v>22</v>
          </cell>
          <cell r="F271">
            <v>3000</v>
          </cell>
        </row>
        <row r="272">
          <cell r="C272" t="str">
            <v>玉皇沟</v>
          </cell>
          <cell r="D272">
            <v>43</v>
          </cell>
          <cell r="E272">
            <v>58</v>
          </cell>
          <cell r="F272">
            <v>10070</v>
          </cell>
        </row>
        <row r="273">
          <cell r="C273" t="str">
            <v>张家坟</v>
          </cell>
          <cell r="D273">
            <v>98</v>
          </cell>
          <cell r="E273">
            <v>183</v>
          </cell>
          <cell r="F273">
            <v>24600</v>
          </cell>
        </row>
        <row r="274">
          <cell r="C274" t="str">
            <v>长祥沟</v>
          </cell>
          <cell r="D274">
            <v>75</v>
          </cell>
          <cell r="E274">
            <v>124</v>
          </cell>
          <cell r="F274">
            <v>18760</v>
          </cell>
        </row>
        <row r="275">
          <cell r="C275">
            <v>21</v>
          </cell>
          <cell r="D275">
            <v>966</v>
          </cell>
          <cell r="E275">
            <v>1740</v>
          </cell>
          <cell r="F275">
            <v>243830</v>
          </cell>
        </row>
        <row r="276">
          <cell r="C276" t="str">
            <v>大石槽</v>
          </cell>
          <cell r="D276">
            <v>49</v>
          </cell>
          <cell r="E276">
            <v>90</v>
          </cell>
          <cell r="F276">
            <v>12040</v>
          </cell>
        </row>
        <row r="277">
          <cell r="C277" t="str">
            <v>大台峨</v>
          </cell>
          <cell r="D277">
            <v>46</v>
          </cell>
          <cell r="E277">
            <v>76</v>
          </cell>
          <cell r="F277">
            <v>11350</v>
          </cell>
        </row>
        <row r="278">
          <cell r="C278" t="str">
            <v>独山城</v>
          </cell>
          <cell r="D278">
            <v>18</v>
          </cell>
          <cell r="E278">
            <v>33</v>
          </cell>
          <cell r="F278">
            <v>4550</v>
          </cell>
        </row>
        <row r="279">
          <cell r="C279" t="str">
            <v>井子会</v>
          </cell>
          <cell r="D279">
            <v>60</v>
          </cell>
          <cell r="E279">
            <v>93</v>
          </cell>
          <cell r="F279">
            <v>14170</v>
          </cell>
        </row>
        <row r="280">
          <cell r="C280" t="str">
            <v>柳沟</v>
          </cell>
          <cell r="D280">
            <v>57</v>
          </cell>
          <cell r="E280">
            <v>98</v>
          </cell>
          <cell r="F280">
            <v>15090</v>
          </cell>
        </row>
        <row r="281">
          <cell r="C281" t="str">
            <v>龙家庄</v>
          </cell>
          <cell r="D281">
            <v>60</v>
          </cell>
          <cell r="E281">
            <v>97</v>
          </cell>
          <cell r="F281">
            <v>14180</v>
          </cell>
        </row>
        <row r="282">
          <cell r="C282" t="str">
            <v>龙门</v>
          </cell>
          <cell r="D282">
            <v>22</v>
          </cell>
          <cell r="E282">
            <v>54</v>
          </cell>
          <cell r="F282">
            <v>6630</v>
          </cell>
        </row>
        <row r="283">
          <cell r="C283" t="str">
            <v>祁家峪</v>
          </cell>
          <cell r="D283">
            <v>26</v>
          </cell>
          <cell r="E283">
            <v>39</v>
          </cell>
          <cell r="F283">
            <v>6170</v>
          </cell>
        </row>
        <row r="284">
          <cell r="C284" t="str">
            <v>泉塘</v>
          </cell>
          <cell r="D284">
            <v>48</v>
          </cell>
          <cell r="E284">
            <v>79</v>
          </cell>
          <cell r="F284">
            <v>11440</v>
          </cell>
        </row>
        <row r="285">
          <cell r="C285" t="str">
            <v>水堡</v>
          </cell>
          <cell r="D285">
            <v>28</v>
          </cell>
          <cell r="E285">
            <v>56</v>
          </cell>
          <cell r="F285">
            <v>7670</v>
          </cell>
        </row>
        <row r="286">
          <cell r="C286" t="str">
            <v>塔儿</v>
          </cell>
          <cell r="D286">
            <v>40</v>
          </cell>
          <cell r="E286">
            <v>61</v>
          </cell>
          <cell r="F286">
            <v>9690</v>
          </cell>
        </row>
        <row r="287">
          <cell r="C287">
            <v>11</v>
          </cell>
          <cell r="D287">
            <v>454</v>
          </cell>
          <cell r="E287">
            <v>776</v>
          </cell>
          <cell r="F287">
            <v>112980</v>
          </cell>
        </row>
        <row r="288">
          <cell r="C288" t="str">
            <v>南石佛</v>
          </cell>
          <cell r="D288">
            <v>35</v>
          </cell>
          <cell r="E288">
            <v>55</v>
          </cell>
          <cell r="F288">
            <v>9100</v>
          </cell>
        </row>
        <row r="289">
          <cell r="C289" t="str">
            <v>冀家会</v>
          </cell>
          <cell r="D289">
            <v>19</v>
          </cell>
          <cell r="E289">
            <v>45</v>
          </cell>
          <cell r="F289">
            <v>5340</v>
          </cell>
        </row>
        <row r="290">
          <cell r="C290" t="str">
            <v>东石佛</v>
          </cell>
          <cell r="D290">
            <v>10</v>
          </cell>
          <cell r="E290">
            <v>19</v>
          </cell>
          <cell r="F290">
            <v>2560</v>
          </cell>
        </row>
        <row r="291">
          <cell r="C291" t="str">
            <v>刘家嘴</v>
          </cell>
          <cell r="D291">
            <v>42</v>
          </cell>
          <cell r="E291">
            <v>87</v>
          </cell>
          <cell r="F291">
            <v>10940</v>
          </cell>
        </row>
        <row r="292">
          <cell r="C292" t="str">
            <v>红泉</v>
          </cell>
          <cell r="D292">
            <v>136</v>
          </cell>
          <cell r="E292">
            <v>302</v>
          </cell>
          <cell r="F292">
            <v>40490</v>
          </cell>
        </row>
        <row r="293">
          <cell r="C293" t="str">
            <v>石道沟</v>
          </cell>
          <cell r="D293">
            <v>177</v>
          </cell>
          <cell r="E293">
            <v>458</v>
          </cell>
          <cell r="F293">
            <v>49040</v>
          </cell>
        </row>
        <row r="294">
          <cell r="C294" t="str">
            <v>南上屯</v>
          </cell>
          <cell r="D294">
            <v>243</v>
          </cell>
          <cell r="E294">
            <v>412</v>
          </cell>
          <cell r="F294">
            <v>61090</v>
          </cell>
        </row>
        <row r="295">
          <cell r="C295" t="str">
            <v>西道沟</v>
          </cell>
          <cell r="D295">
            <v>56</v>
          </cell>
          <cell r="E295">
            <v>110</v>
          </cell>
          <cell r="F295">
            <v>15160</v>
          </cell>
        </row>
        <row r="296">
          <cell r="C296" t="str">
            <v>白绸</v>
          </cell>
          <cell r="D296">
            <v>70</v>
          </cell>
          <cell r="E296">
            <v>116</v>
          </cell>
          <cell r="F296">
            <v>17790</v>
          </cell>
        </row>
        <row r="297">
          <cell r="C297" t="str">
            <v>北石佛</v>
          </cell>
          <cell r="D297">
            <v>193</v>
          </cell>
          <cell r="E297">
            <v>416</v>
          </cell>
          <cell r="F297">
            <v>53220</v>
          </cell>
        </row>
        <row r="298">
          <cell r="C298" t="str">
            <v>牌坊</v>
          </cell>
          <cell r="D298">
            <v>88</v>
          </cell>
          <cell r="E298">
            <v>176</v>
          </cell>
          <cell r="F298">
            <v>24970</v>
          </cell>
        </row>
        <row r="299">
          <cell r="C299" t="str">
            <v>北上屯</v>
          </cell>
          <cell r="D299">
            <v>53</v>
          </cell>
          <cell r="E299">
            <v>89</v>
          </cell>
          <cell r="F299">
            <v>12990</v>
          </cell>
        </row>
        <row r="300">
          <cell r="C300" t="str">
            <v>马庄</v>
          </cell>
          <cell r="D300">
            <v>45</v>
          </cell>
          <cell r="E300">
            <v>127</v>
          </cell>
          <cell r="F300">
            <v>13630</v>
          </cell>
        </row>
        <row r="301">
          <cell r="C301" t="str">
            <v>张家峪</v>
          </cell>
          <cell r="D301">
            <v>79</v>
          </cell>
          <cell r="E301">
            <v>183</v>
          </cell>
          <cell r="F301">
            <v>23270</v>
          </cell>
        </row>
        <row r="302">
          <cell r="C302" t="str">
            <v>赵家井</v>
          </cell>
          <cell r="D302">
            <v>19</v>
          </cell>
          <cell r="E302">
            <v>24</v>
          </cell>
          <cell r="F302">
            <v>4100</v>
          </cell>
        </row>
        <row r="303">
          <cell r="C303" t="str">
            <v>艾河</v>
          </cell>
          <cell r="D303">
            <v>213</v>
          </cell>
          <cell r="E303">
            <v>595</v>
          </cell>
          <cell r="F303">
            <v>68610</v>
          </cell>
        </row>
        <row r="304">
          <cell r="C304">
            <v>16</v>
          </cell>
          <cell r="D304">
            <v>1478</v>
          </cell>
          <cell r="E304">
            <v>3214</v>
          </cell>
          <cell r="F304">
            <v>412300</v>
          </cell>
        </row>
        <row r="305">
          <cell r="C305">
            <v>283</v>
          </cell>
          <cell r="D305">
            <v>16069</v>
          </cell>
          <cell r="E305">
            <v>32644</v>
          </cell>
          <cell r="F305">
            <v>4446346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>
        <row r="3">
          <cell r="C3" t="str">
            <v>村名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81</v>
          </cell>
          <cell r="E5">
            <v>166</v>
          </cell>
          <cell r="F5">
            <v>22000</v>
          </cell>
        </row>
        <row r="6">
          <cell r="C6" t="str">
            <v>白石山</v>
          </cell>
          <cell r="D6">
            <v>50</v>
          </cell>
          <cell r="E6">
            <v>108</v>
          </cell>
          <cell r="F6">
            <v>14370</v>
          </cell>
        </row>
        <row r="7">
          <cell r="C7" t="str">
            <v>东龙虎</v>
          </cell>
          <cell r="D7">
            <v>48</v>
          </cell>
          <cell r="E7">
            <v>124</v>
          </cell>
          <cell r="F7">
            <v>14790</v>
          </cell>
        </row>
        <row r="8">
          <cell r="C8" t="str">
            <v>香沟</v>
          </cell>
          <cell r="D8">
            <v>16</v>
          </cell>
          <cell r="E8">
            <v>20</v>
          </cell>
          <cell r="F8">
            <v>3910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131</v>
          </cell>
          <cell r="F10">
            <v>17390</v>
          </cell>
        </row>
        <row r="11">
          <cell r="C11" t="str">
            <v>白石口</v>
          </cell>
          <cell r="D11">
            <v>57</v>
          </cell>
          <cell r="E11">
            <v>119</v>
          </cell>
          <cell r="F11">
            <v>15730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80</v>
          </cell>
          <cell r="F13">
            <v>10260</v>
          </cell>
        </row>
        <row r="14">
          <cell r="C14" t="str">
            <v>菜村岗</v>
          </cell>
          <cell r="D14">
            <v>98</v>
          </cell>
          <cell r="E14">
            <v>259</v>
          </cell>
          <cell r="F14">
            <v>28890</v>
          </cell>
        </row>
        <row r="15">
          <cell r="C15" t="str">
            <v>大草滩</v>
          </cell>
          <cell r="D15">
            <v>12</v>
          </cell>
          <cell r="E15">
            <v>22</v>
          </cell>
          <cell r="F15">
            <v>3200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49</v>
          </cell>
          <cell r="E18">
            <v>157</v>
          </cell>
          <cell r="F18">
            <v>16620</v>
          </cell>
        </row>
        <row r="19">
          <cell r="C19" t="str">
            <v>草厂</v>
          </cell>
          <cell r="D19">
            <v>43</v>
          </cell>
          <cell r="E19">
            <v>135</v>
          </cell>
          <cell r="F19">
            <v>13580</v>
          </cell>
        </row>
        <row r="20">
          <cell r="C20" t="str">
            <v>十八堰</v>
          </cell>
          <cell r="D20">
            <v>29</v>
          </cell>
          <cell r="E20">
            <v>67</v>
          </cell>
          <cell r="F20">
            <v>8170</v>
          </cell>
        </row>
        <row r="21">
          <cell r="C21" t="str">
            <v>南石盆</v>
          </cell>
          <cell r="D21">
            <v>43</v>
          </cell>
          <cell r="E21">
            <v>107</v>
          </cell>
          <cell r="F21">
            <v>13460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3890</v>
          </cell>
        </row>
        <row r="23">
          <cell r="C23" t="str">
            <v>灵吉</v>
          </cell>
          <cell r="D23">
            <v>27</v>
          </cell>
          <cell r="E23">
            <v>37</v>
          </cell>
          <cell r="F23">
            <v>6800</v>
          </cell>
        </row>
        <row r="24">
          <cell r="C24" t="str">
            <v>斗军湾</v>
          </cell>
          <cell r="D24">
            <v>58</v>
          </cell>
          <cell r="E24">
            <v>130</v>
          </cell>
          <cell r="F24">
            <v>17430</v>
          </cell>
        </row>
        <row r="25">
          <cell r="C25">
            <v>20</v>
          </cell>
          <cell r="D25">
            <v>795</v>
          </cell>
          <cell r="E25">
            <v>1797</v>
          </cell>
          <cell r="F25">
            <v>230230</v>
          </cell>
        </row>
        <row r="26">
          <cell r="C26" t="str">
            <v>中庄</v>
          </cell>
          <cell r="D26">
            <v>259</v>
          </cell>
          <cell r="E26">
            <v>433</v>
          </cell>
          <cell r="F26">
            <v>66610</v>
          </cell>
        </row>
        <row r="27">
          <cell r="C27" t="str">
            <v>黄郊</v>
          </cell>
          <cell r="D27">
            <v>150</v>
          </cell>
          <cell r="E27">
            <v>368</v>
          </cell>
          <cell r="F27">
            <v>46370</v>
          </cell>
        </row>
        <row r="28">
          <cell r="C28" t="str">
            <v>南阳峪</v>
          </cell>
          <cell r="D28">
            <v>84</v>
          </cell>
          <cell r="E28">
            <v>155</v>
          </cell>
          <cell r="F28">
            <v>22890</v>
          </cell>
        </row>
        <row r="29">
          <cell r="C29" t="str">
            <v>西泉头</v>
          </cell>
          <cell r="D29">
            <v>90</v>
          </cell>
          <cell r="E29">
            <v>161</v>
          </cell>
          <cell r="F29">
            <v>24290</v>
          </cell>
        </row>
        <row r="30">
          <cell r="C30" t="str">
            <v>横山岭</v>
          </cell>
          <cell r="D30">
            <v>76</v>
          </cell>
          <cell r="E30">
            <v>144</v>
          </cell>
          <cell r="F30">
            <v>21620</v>
          </cell>
        </row>
        <row r="31">
          <cell r="C31" t="str">
            <v>上庄</v>
          </cell>
          <cell r="D31">
            <v>207</v>
          </cell>
          <cell r="E31">
            <v>321</v>
          </cell>
          <cell r="F31">
            <v>51960</v>
          </cell>
        </row>
        <row r="32">
          <cell r="C32" t="str">
            <v>峨头</v>
          </cell>
          <cell r="D32">
            <v>73</v>
          </cell>
          <cell r="E32">
            <v>149</v>
          </cell>
          <cell r="F32">
            <v>21140</v>
          </cell>
        </row>
        <row r="33">
          <cell r="C33" t="str">
            <v>沙岭</v>
          </cell>
          <cell r="D33">
            <v>38</v>
          </cell>
          <cell r="E33">
            <v>65</v>
          </cell>
          <cell r="F33">
            <v>9680</v>
          </cell>
        </row>
        <row r="34">
          <cell r="C34" t="str">
            <v>下老芳</v>
          </cell>
          <cell r="D34">
            <v>60</v>
          </cell>
          <cell r="E34">
            <v>158</v>
          </cell>
          <cell r="F34">
            <v>18820</v>
          </cell>
        </row>
        <row r="35">
          <cell r="C35" t="str">
            <v>跃子沟</v>
          </cell>
          <cell r="D35">
            <v>38</v>
          </cell>
          <cell r="E35">
            <v>69</v>
          </cell>
          <cell r="F35">
            <v>10740</v>
          </cell>
        </row>
        <row r="36">
          <cell r="C36" t="str">
            <v>李家黄</v>
          </cell>
          <cell r="D36">
            <v>20</v>
          </cell>
          <cell r="E36">
            <v>39</v>
          </cell>
          <cell r="F36">
            <v>5610</v>
          </cell>
        </row>
        <row r="37">
          <cell r="C37" t="str">
            <v>清风沟</v>
          </cell>
          <cell r="D37">
            <v>78</v>
          </cell>
          <cell r="E37">
            <v>122</v>
          </cell>
          <cell r="F37">
            <v>19910</v>
          </cell>
        </row>
        <row r="38">
          <cell r="C38" t="str">
            <v>万子沟</v>
          </cell>
          <cell r="D38">
            <v>31</v>
          </cell>
          <cell r="E38">
            <v>52</v>
          </cell>
          <cell r="F38">
            <v>8390</v>
          </cell>
        </row>
        <row r="39">
          <cell r="C39" t="str">
            <v>衙庭</v>
          </cell>
          <cell r="D39">
            <v>6</v>
          </cell>
          <cell r="E39">
            <v>7</v>
          </cell>
          <cell r="F39">
            <v>1240</v>
          </cell>
        </row>
        <row r="40">
          <cell r="C40" t="str">
            <v>狮子峪</v>
          </cell>
          <cell r="D40">
            <v>101</v>
          </cell>
          <cell r="E40">
            <v>173</v>
          </cell>
          <cell r="F40">
            <v>25180</v>
          </cell>
        </row>
        <row r="41">
          <cell r="C41" t="str">
            <v>毕家庄</v>
          </cell>
          <cell r="D41">
            <v>84</v>
          </cell>
          <cell r="E41">
            <v>182</v>
          </cell>
          <cell r="F41">
            <v>24820</v>
          </cell>
        </row>
        <row r="42">
          <cell r="C42" t="str">
            <v>东泉头</v>
          </cell>
          <cell r="D42">
            <v>46</v>
          </cell>
          <cell r="E42">
            <v>89</v>
          </cell>
          <cell r="F42">
            <v>12670</v>
          </cell>
        </row>
        <row r="43">
          <cell r="C43" t="str">
            <v>上老芳</v>
          </cell>
          <cell r="D43">
            <v>84</v>
          </cell>
          <cell r="E43">
            <v>182</v>
          </cell>
          <cell r="F43">
            <v>24370</v>
          </cell>
        </row>
        <row r="44">
          <cell r="C44">
            <v>18</v>
          </cell>
          <cell r="D44">
            <v>1525</v>
          </cell>
          <cell r="E44">
            <v>2869</v>
          </cell>
          <cell r="F44">
            <v>416310</v>
          </cell>
        </row>
        <row r="45">
          <cell r="C45" t="str">
            <v>冯村</v>
          </cell>
          <cell r="D45">
            <v>5</v>
          </cell>
          <cell r="E45">
            <v>8</v>
          </cell>
          <cell r="F45">
            <v>1320</v>
          </cell>
        </row>
        <row r="46">
          <cell r="C46" t="str">
            <v>麻园</v>
          </cell>
          <cell r="D46">
            <v>3</v>
          </cell>
          <cell r="E46">
            <v>4</v>
          </cell>
          <cell r="F46">
            <v>640</v>
          </cell>
        </row>
        <row r="47">
          <cell r="C47" t="str">
            <v>后泉坊</v>
          </cell>
          <cell r="D47">
            <v>4</v>
          </cell>
          <cell r="E47">
            <v>4</v>
          </cell>
          <cell r="F47">
            <v>850</v>
          </cell>
        </row>
        <row r="48">
          <cell r="C48" t="str">
            <v>前泉坊</v>
          </cell>
          <cell r="D48">
            <v>6</v>
          </cell>
          <cell r="E48">
            <v>10</v>
          </cell>
          <cell r="F48">
            <v>1660</v>
          </cell>
        </row>
        <row r="49">
          <cell r="C49" t="str">
            <v>石李湾</v>
          </cell>
          <cell r="D49">
            <v>6</v>
          </cell>
          <cell r="E49">
            <v>8</v>
          </cell>
          <cell r="F49">
            <v>1430</v>
          </cell>
        </row>
        <row r="50">
          <cell r="C50" t="str">
            <v>二道河</v>
          </cell>
          <cell r="D50">
            <v>30</v>
          </cell>
          <cell r="E50">
            <v>70</v>
          </cell>
          <cell r="F50">
            <v>9400</v>
          </cell>
        </row>
        <row r="51">
          <cell r="C51" t="str">
            <v>甲村</v>
          </cell>
          <cell r="D51">
            <v>55</v>
          </cell>
          <cell r="E51">
            <v>134</v>
          </cell>
          <cell r="F51">
            <v>16910</v>
          </cell>
        </row>
        <row r="52">
          <cell r="C52" t="str">
            <v>北屯</v>
          </cell>
          <cell r="D52">
            <v>29</v>
          </cell>
          <cell r="E52">
            <v>54</v>
          </cell>
          <cell r="F52">
            <v>7650</v>
          </cell>
        </row>
        <row r="53">
          <cell r="C53" t="str">
            <v>三甲</v>
          </cell>
          <cell r="D53">
            <v>106</v>
          </cell>
          <cell r="E53">
            <v>201</v>
          </cell>
          <cell r="F53">
            <v>29150</v>
          </cell>
        </row>
        <row r="54">
          <cell r="C54" t="str">
            <v>王家湾</v>
          </cell>
          <cell r="D54">
            <v>23</v>
          </cell>
          <cell r="E54">
            <v>57</v>
          </cell>
          <cell r="F54">
            <v>7060</v>
          </cell>
        </row>
        <row r="55">
          <cell r="C55" t="str">
            <v>丰乐</v>
          </cell>
          <cell r="D55">
            <v>56</v>
          </cell>
          <cell r="E55">
            <v>114</v>
          </cell>
          <cell r="F55">
            <v>15070</v>
          </cell>
        </row>
        <row r="56">
          <cell r="C56" t="str">
            <v>西神山</v>
          </cell>
          <cell r="D56">
            <v>16</v>
          </cell>
          <cell r="E56">
            <v>20</v>
          </cell>
          <cell r="F56">
            <v>3910</v>
          </cell>
        </row>
        <row r="57">
          <cell r="C57" t="str">
            <v>北台</v>
          </cell>
          <cell r="D57">
            <v>32</v>
          </cell>
          <cell r="E57">
            <v>70</v>
          </cell>
          <cell r="F57">
            <v>9820</v>
          </cell>
        </row>
        <row r="58">
          <cell r="C58" t="str">
            <v>石门</v>
          </cell>
          <cell r="D58">
            <v>7</v>
          </cell>
          <cell r="E58">
            <v>16</v>
          </cell>
          <cell r="F58">
            <v>2160</v>
          </cell>
        </row>
        <row r="59">
          <cell r="C59" t="str">
            <v>曲村</v>
          </cell>
          <cell r="D59">
            <v>24</v>
          </cell>
          <cell r="E59">
            <v>58</v>
          </cell>
          <cell r="F59">
            <v>7460</v>
          </cell>
        </row>
        <row r="60">
          <cell r="C60" t="str">
            <v>东神山</v>
          </cell>
          <cell r="D60">
            <v>11</v>
          </cell>
          <cell r="E60">
            <v>24</v>
          </cell>
          <cell r="F60">
            <v>3220</v>
          </cell>
        </row>
        <row r="61">
          <cell r="C61" t="str">
            <v>杜村</v>
          </cell>
          <cell r="D61">
            <v>37</v>
          </cell>
          <cell r="E61">
            <v>68</v>
          </cell>
          <cell r="F61">
            <v>10040</v>
          </cell>
        </row>
        <row r="62">
          <cell r="C62" t="str">
            <v>联合关</v>
          </cell>
          <cell r="D62">
            <v>2</v>
          </cell>
          <cell r="E62">
            <v>3</v>
          </cell>
          <cell r="F62">
            <v>540</v>
          </cell>
        </row>
        <row r="63">
          <cell r="C63">
            <v>18</v>
          </cell>
          <cell r="D63">
            <v>452</v>
          </cell>
          <cell r="E63">
            <v>923</v>
          </cell>
          <cell r="F63">
            <v>128290</v>
          </cell>
        </row>
        <row r="64">
          <cell r="C64" t="str">
            <v>南石佛</v>
          </cell>
          <cell r="D64">
            <v>35</v>
          </cell>
          <cell r="E64">
            <v>55</v>
          </cell>
          <cell r="F64">
            <v>9100</v>
          </cell>
        </row>
        <row r="65">
          <cell r="C65" t="str">
            <v>东石佛</v>
          </cell>
          <cell r="D65">
            <v>10</v>
          </cell>
          <cell r="E65">
            <v>19</v>
          </cell>
          <cell r="F65">
            <v>2560</v>
          </cell>
        </row>
        <row r="66">
          <cell r="C66" t="str">
            <v>北石佛</v>
          </cell>
          <cell r="D66">
            <v>192</v>
          </cell>
          <cell r="E66">
            <v>415</v>
          </cell>
          <cell r="F66">
            <v>53020</v>
          </cell>
        </row>
        <row r="67">
          <cell r="C67" t="str">
            <v>马庄</v>
          </cell>
          <cell r="D67">
            <v>44</v>
          </cell>
          <cell r="E67">
            <v>126</v>
          </cell>
          <cell r="F67">
            <v>13430</v>
          </cell>
        </row>
        <row r="68">
          <cell r="C68" t="str">
            <v>赵家井</v>
          </cell>
          <cell r="D68">
            <v>19</v>
          </cell>
          <cell r="E68">
            <v>24</v>
          </cell>
          <cell r="F68">
            <v>4100</v>
          </cell>
        </row>
        <row r="69">
          <cell r="C69" t="str">
            <v>红泉</v>
          </cell>
          <cell r="D69">
            <v>142</v>
          </cell>
          <cell r="E69">
            <v>320</v>
          </cell>
          <cell r="F69">
            <v>42570</v>
          </cell>
        </row>
        <row r="70">
          <cell r="C70" t="str">
            <v>西道沟</v>
          </cell>
          <cell r="D70">
            <v>56</v>
          </cell>
          <cell r="E70">
            <v>110</v>
          </cell>
          <cell r="F70">
            <v>15160</v>
          </cell>
        </row>
        <row r="71">
          <cell r="C71" t="str">
            <v>石道沟</v>
          </cell>
          <cell r="D71">
            <v>177</v>
          </cell>
          <cell r="E71">
            <v>457</v>
          </cell>
          <cell r="F71">
            <v>49000</v>
          </cell>
        </row>
        <row r="72">
          <cell r="C72" t="str">
            <v>南上屯</v>
          </cell>
          <cell r="D72">
            <v>244</v>
          </cell>
          <cell r="E72">
            <v>416</v>
          </cell>
          <cell r="F72">
            <v>61460</v>
          </cell>
        </row>
        <row r="73">
          <cell r="C73" t="str">
            <v>张家峪</v>
          </cell>
          <cell r="D73">
            <v>79</v>
          </cell>
          <cell r="E73">
            <v>183</v>
          </cell>
          <cell r="F73">
            <v>23270</v>
          </cell>
        </row>
        <row r="74">
          <cell r="C74" t="str">
            <v>冀家会</v>
          </cell>
          <cell r="D74">
            <v>19</v>
          </cell>
          <cell r="E74">
            <v>45</v>
          </cell>
          <cell r="F74">
            <v>5340</v>
          </cell>
        </row>
        <row r="75">
          <cell r="C75" t="str">
            <v>艾河</v>
          </cell>
          <cell r="D75">
            <v>213</v>
          </cell>
          <cell r="E75">
            <v>593</v>
          </cell>
          <cell r="F75">
            <v>68530</v>
          </cell>
        </row>
        <row r="76">
          <cell r="C76" t="str">
            <v>北上屯</v>
          </cell>
          <cell r="D76">
            <v>53</v>
          </cell>
          <cell r="E76">
            <v>89</v>
          </cell>
          <cell r="F76">
            <v>12990</v>
          </cell>
        </row>
        <row r="77">
          <cell r="C77" t="str">
            <v>白绸</v>
          </cell>
          <cell r="D77">
            <v>72</v>
          </cell>
          <cell r="E77">
            <v>118</v>
          </cell>
          <cell r="F77">
            <v>18190</v>
          </cell>
        </row>
        <row r="78">
          <cell r="C78" t="str">
            <v>牌坊</v>
          </cell>
          <cell r="D78">
            <v>88</v>
          </cell>
          <cell r="E78">
            <v>176</v>
          </cell>
          <cell r="F78">
            <v>24970</v>
          </cell>
        </row>
        <row r="79">
          <cell r="C79" t="str">
            <v>刘家嘴</v>
          </cell>
          <cell r="D79">
            <v>42</v>
          </cell>
          <cell r="E79">
            <v>87</v>
          </cell>
          <cell r="F79">
            <v>10940</v>
          </cell>
        </row>
        <row r="80">
          <cell r="C80">
            <v>16</v>
          </cell>
          <cell r="D80">
            <v>1485</v>
          </cell>
          <cell r="E80">
            <v>3233</v>
          </cell>
          <cell r="F80">
            <v>414630</v>
          </cell>
        </row>
        <row r="81">
          <cell r="C81" t="str">
            <v>北李庄</v>
          </cell>
          <cell r="D81">
            <v>14</v>
          </cell>
          <cell r="E81">
            <v>21</v>
          </cell>
          <cell r="F81">
            <v>3480</v>
          </cell>
        </row>
        <row r="82">
          <cell r="C82" t="str">
            <v>北辛庄</v>
          </cell>
          <cell r="D82">
            <v>236</v>
          </cell>
          <cell r="E82">
            <v>692</v>
          </cell>
          <cell r="F82">
            <v>78248</v>
          </cell>
        </row>
        <row r="83">
          <cell r="C83" t="str">
            <v>大道沟</v>
          </cell>
          <cell r="D83">
            <v>69</v>
          </cell>
          <cell r="E83">
            <v>129</v>
          </cell>
          <cell r="F83">
            <v>17330</v>
          </cell>
        </row>
        <row r="84">
          <cell r="C84" t="str">
            <v>东坡</v>
          </cell>
          <cell r="D84">
            <v>81</v>
          </cell>
          <cell r="E84">
            <v>157</v>
          </cell>
          <cell r="F84">
            <v>22390</v>
          </cell>
        </row>
        <row r="85">
          <cell r="C85" t="str">
            <v>东团堡</v>
          </cell>
          <cell r="D85">
            <v>269</v>
          </cell>
          <cell r="E85">
            <v>552</v>
          </cell>
          <cell r="F85">
            <v>70701</v>
          </cell>
        </row>
        <row r="86">
          <cell r="C86" t="str">
            <v>红花峪</v>
          </cell>
          <cell r="D86">
            <v>87</v>
          </cell>
          <cell r="E86">
            <v>230</v>
          </cell>
          <cell r="F86">
            <v>28220</v>
          </cell>
        </row>
        <row r="87">
          <cell r="C87" t="str">
            <v>侯家沟</v>
          </cell>
          <cell r="D87">
            <v>80</v>
          </cell>
          <cell r="E87">
            <v>193</v>
          </cell>
          <cell r="F87">
            <v>26120</v>
          </cell>
        </row>
        <row r="88">
          <cell r="C88" t="str">
            <v>箭杆河</v>
          </cell>
          <cell r="D88">
            <v>206</v>
          </cell>
          <cell r="E88">
            <v>583</v>
          </cell>
          <cell r="F88">
            <v>70090</v>
          </cell>
        </row>
        <row r="89">
          <cell r="C89" t="str">
            <v>连巴岭</v>
          </cell>
          <cell r="D89">
            <v>89</v>
          </cell>
          <cell r="E89">
            <v>234</v>
          </cell>
          <cell r="F89">
            <v>28258</v>
          </cell>
        </row>
        <row r="90">
          <cell r="C90" t="str">
            <v>杄树底</v>
          </cell>
          <cell r="D90">
            <v>129</v>
          </cell>
          <cell r="E90">
            <v>277</v>
          </cell>
          <cell r="F90">
            <v>36414</v>
          </cell>
        </row>
        <row r="91">
          <cell r="C91" t="str">
            <v>汤子岭</v>
          </cell>
          <cell r="D91">
            <v>99</v>
          </cell>
          <cell r="E91">
            <v>264</v>
          </cell>
          <cell r="F91">
            <v>23340</v>
          </cell>
        </row>
        <row r="92">
          <cell r="C92" t="str">
            <v>北王家湾</v>
          </cell>
          <cell r="D92">
            <v>82</v>
          </cell>
          <cell r="E92">
            <v>197</v>
          </cell>
          <cell r="F92">
            <v>23682</v>
          </cell>
        </row>
        <row r="93">
          <cell r="C93" t="str">
            <v>五节崖</v>
          </cell>
          <cell r="D93">
            <v>110</v>
          </cell>
          <cell r="E93">
            <v>216</v>
          </cell>
          <cell r="F93">
            <v>30590</v>
          </cell>
        </row>
        <row r="94">
          <cell r="C94" t="str">
            <v>西团堡</v>
          </cell>
          <cell r="D94">
            <v>141</v>
          </cell>
          <cell r="E94">
            <v>403</v>
          </cell>
          <cell r="F94">
            <v>22688</v>
          </cell>
        </row>
        <row r="95">
          <cell r="C95" t="str">
            <v>卸甲沟</v>
          </cell>
          <cell r="D95">
            <v>27</v>
          </cell>
          <cell r="E95">
            <v>61</v>
          </cell>
          <cell r="F95">
            <v>8210</v>
          </cell>
        </row>
        <row r="96">
          <cell r="C96" t="str">
            <v>杨庄</v>
          </cell>
          <cell r="D96">
            <v>45</v>
          </cell>
          <cell r="E96">
            <v>89</v>
          </cell>
          <cell r="F96">
            <v>12910</v>
          </cell>
        </row>
        <row r="97">
          <cell r="C97" t="str">
            <v>养老河</v>
          </cell>
          <cell r="D97">
            <v>160</v>
          </cell>
          <cell r="E97">
            <v>499</v>
          </cell>
          <cell r="F97">
            <v>54260</v>
          </cell>
        </row>
        <row r="98">
          <cell r="C98" t="str">
            <v>袁家村</v>
          </cell>
          <cell r="D98">
            <v>47</v>
          </cell>
          <cell r="E98">
            <v>97</v>
          </cell>
          <cell r="F98">
            <v>13600</v>
          </cell>
        </row>
        <row r="99">
          <cell r="C99" t="str">
            <v>北梁家庄</v>
          </cell>
          <cell r="D99">
            <v>48</v>
          </cell>
          <cell r="E99">
            <v>92</v>
          </cell>
          <cell r="F99">
            <v>13360</v>
          </cell>
        </row>
        <row r="100">
          <cell r="C100">
            <v>19</v>
          </cell>
          <cell r="D100">
            <v>2019</v>
          </cell>
          <cell r="E100">
            <v>4986</v>
          </cell>
          <cell r="F100">
            <v>583891</v>
          </cell>
        </row>
        <row r="101">
          <cell r="C101" t="str">
            <v>北韩村</v>
          </cell>
          <cell r="D101">
            <v>65</v>
          </cell>
          <cell r="E101">
            <v>161</v>
          </cell>
          <cell r="F101">
            <v>20190</v>
          </cell>
        </row>
        <row r="102">
          <cell r="C102" t="str">
            <v>扯拽沟</v>
          </cell>
          <cell r="D102">
            <v>55</v>
          </cell>
          <cell r="E102">
            <v>123</v>
          </cell>
          <cell r="F102">
            <v>15720</v>
          </cell>
        </row>
        <row r="103">
          <cell r="C103" t="str">
            <v>东夹山</v>
          </cell>
          <cell r="D103">
            <v>47</v>
          </cell>
          <cell r="E103">
            <v>73</v>
          </cell>
          <cell r="F103">
            <v>12390</v>
          </cell>
        </row>
        <row r="104">
          <cell r="C104" t="str">
            <v>顾家营</v>
          </cell>
          <cell r="D104">
            <v>23</v>
          </cell>
          <cell r="E104">
            <v>49</v>
          </cell>
          <cell r="F104">
            <v>6690</v>
          </cell>
        </row>
        <row r="105">
          <cell r="C105" t="str">
            <v>后堡子</v>
          </cell>
          <cell r="D105">
            <v>22</v>
          </cell>
          <cell r="E105">
            <v>34</v>
          </cell>
          <cell r="F105">
            <v>5330</v>
          </cell>
        </row>
        <row r="106">
          <cell r="C106" t="str">
            <v>龙虎寺</v>
          </cell>
          <cell r="D106">
            <v>44</v>
          </cell>
          <cell r="E106">
            <v>87</v>
          </cell>
          <cell r="F106">
            <v>12670</v>
          </cell>
        </row>
        <row r="107">
          <cell r="C107" t="str">
            <v>南韩村</v>
          </cell>
          <cell r="D107">
            <v>15</v>
          </cell>
          <cell r="E107">
            <v>35</v>
          </cell>
          <cell r="F107">
            <v>4600</v>
          </cell>
        </row>
        <row r="108">
          <cell r="C108" t="str">
            <v>水泉</v>
          </cell>
          <cell r="D108">
            <v>8</v>
          </cell>
          <cell r="E108">
            <v>15</v>
          </cell>
          <cell r="F108">
            <v>2230</v>
          </cell>
        </row>
        <row r="109">
          <cell r="C109" t="str">
            <v>西夹山</v>
          </cell>
          <cell r="D109">
            <v>6</v>
          </cell>
          <cell r="E109">
            <v>8</v>
          </cell>
          <cell r="F109">
            <v>1530</v>
          </cell>
        </row>
        <row r="110">
          <cell r="C110" t="str">
            <v>香炉屯</v>
          </cell>
          <cell r="D110">
            <v>34</v>
          </cell>
          <cell r="E110">
            <v>61</v>
          </cell>
          <cell r="F110">
            <v>9430</v>
          </cell>
        </row>
        <row r="111">
          <cell r="C111" t="str">
            <v>小西庄</v>
          </cell>
          <cell r="D111">
            <v>32</v>
          </cell>
          <cell r="E111">
            <v>67</v>
          </cell>
          <cell r="F111">
            <v>9150</v>
          </cell>
        </row>
        <row r="112">
          <cell r="C112" t="str">
            <v>沿村</v>
          </cell>
          <cell r="D112">
            <v>42</v>
          </cell>
          <cell r="E112">
            <v>102</v>
          </cell>
          <cell r="F112">
            <v>13550</v>
          </cell>
        </row>
        <row r="113">
          <cell r="C113" t="str">
            <v>张家村</v>
          </cell>
          <cell r="D113">
            <v>13</v>
          </cell>
          <cell r="E113">
            <v>26</v>
          </cell>
          <cell r="F113">
            <v>3620</v>
          </cell>
        </row>
        <row r="114">
          <cell r="C114" t="str">
            <v>辛庄</v>
          </cell>
          <cell r="D114">
            <v>53</v>
          </cell>
          <cell r="E114">
            <v>129</v>
          </cell>
          <cell r="F114">
            <v>16840</v>
          </cell>
        </row>
        <row r="115">
          <cell r="C115" t="str">
            <v>水云乡</v>
          </cell>
          <cell r="D115">
            <v>12</v>
          </cell>
          <cell r="E115">
            <v>28</v>
          </cell>
          <cell r="F115">
            <v>3440</v>
          </cell>
        </row>
        <row r="116">
          <cell r="C116" t="str">
            <v>东关</v>
          </cell>
          <cell r="D116">
            <v>2</v>
          </cell>
          <cell r="E116">
            <v>9</v>
          </cell>
          <cell r="F116">
            <v>780</v>
          </cell>
        </row>
        <row r="117">
          <cell r="C117" t="str">
            <v>小北关</v>
          </cell>
          <cell r="D117">
            <v>6</v>
          </cell>
          <cell r="E117">
            <v>9</v>
          </cell>
          <cell r="F117">
            <v>1520</v>
          </cell>
        </row>
        <row r="118">
          <cell r="C118" t="str">
            <v>大北关</v>
          </cell>
          <cell r="D118">
            <v>3</v>
          </cell>
          <cell r="E118">
            <v>7</v>
          </cell>
          <cell r="F118">
            <v>910</v>
          </cell>
        </row>
        <row r="119">
          <cell r="C119" t="str">
            <v>城里</v>
          </cell>
          <cell r="D119">
            <v>19</v>
          </cell>
          <cell r="E119">
            <v>33</v>
          </cell>
          <cell r="F119">
            <v>4660</v>
          </cell>
        </row>
        <row r="120">
          <cell r="C120" t="str">
            <v>南关</v>
          </cell>
          <cell r="D120">
            <v>19</v>
          </cell>
          <cell r="E120">
            <v>34</v>
          </cell>
          <cell r="F120">
            <v>5400</v>
          </cell>
        </row>
        <row r="121">
          <cell r="C121" t="str">
            <v>太平关</v>
          </cell>
          <cell r="D121">
            <v>7</v>
          </cell>
          <cell r="E121">
            <v>10</v>
          </cell>
          <cell r="F121">
            <v>1670</v>
          </cell>
        </row>
        <row r="122">
          <cell r="C122" t="str">
            <v>新街</v>
          </cell>
          <cell r="D122">
            <v>3</v>
          </cell>
          <cell r="E122">
            <v>4</v>
          </cell>
          <cell r="F122">
            <v>790</v>
          </cell>
        </row>
        <row r="123">
          <cell r="C123" t="str">
            <v>西关</v>
          </cell>
          <cell r="D123">
            <v>8</v>
          </cell>
          <cell r="E123">
            <v>13</v>
          </cell>
          <cell r="F123">
            <v>1850</v>
          </cell>
        </row>
        <row r="124">
          <cell r="C124">
            <v>23</v>
          </cell>
          <cell r="D124">
            <v>538</v>
          </cell>
          <cell r="E124">
            <v>1117</v>
          </cell>
          <cell r="F124">
            <v>154960</v>
          </cell>
        </row>
        <row r="125">
          <cell r="C125" t="str">
            <v>坡水</v>
          </cell>
          <cell r="D125">
            <v>28</v>
          </cell>
          <cell r="E125">
            <v>51</v>
          </cell>
          <cell r="F125">
            <v>7870</v>
          </cell>
        </row>
        <row r="126">
          <cell r="C126" t="str">
            <v>张家铺</v>
          </cell>
          <cell r="D126">
            <v>30</v>
          </cell>
          <cell r="E126">
            <v>31</v>
          </cell>
          <cell r="F126">
            <v>6040</v>
          </cell>
        </row>
        <row r="127">
          <cell r="C127" t="str">
            <v>石片</v>
          </cell>
          <cell r="D127">
            <v>20</v>
          </cell>
          <cell r="E127">
            <v>34</v>
          </cell>
          <cell r="F127">
            <v>5010</v>
          </cell>
        </row>
        <row r="128">
          <cell r="C128" t="str">
            <v>马圈沟门</v>
          </cell>
          <cell r="D128">
            <v>35</v>
          </cell>
          <cell r="E128">
            <v>59</v>
          </cell>
          <cell r="F128">
            <v>9160</v>
          </cell>
        </row>
        <row r="129">
          <cell r="C129" t="str">
            <v>团圆</v>
          </cell>
          <cell r="D129">
            <v>119</v>
          </cell>
          <cell r="E129">
            <v>268</v>
          </cell>
          <cell r="F129">
            <v>35060</v>
          </cell>
        </row>
        <row r="130">
          <cell r="C130" t="str">
            <v>黑石沟</v>
          </cell>
          <cell r="D130">
            <v>36</v>
          </cell>
          <cell r="E130">
            <v>80</v>
          </cell>
          <cell r="F130">
            <v>10660</v>
          </cell>
        </row>
        <row r="131">
          <cell r="C131" t="str">
            <v>伊家铺</v>
          </cell>
          <cell r="D131">
            <v>11</v>
          </cell>
          <cell r="E131">
            <v>19</v>
          </cell>
          <cell r="F131">
            <v>3120</v>
          </cell>
        </row>
        <row r="132">
          <cell r="C132" t="str">
            <v>四角台</v>
          </cell>
          <cell r="D132">
            <v>35</v>
          </cell>
          <cell r="E132">
            <v>101</v>
          </cell>
          <cell r="F132">
            <v>11390</v>
          </cell>
        </row>
        <row r="133">
          <cell r="C133" t="str">
            <v>郑漕沟</v>
          </cell>
          <cell r="D133">
            <v>25</v>
          </cell>
          <cell r="E133">
            <v>50</v>
          </cell>
          <cell r="F133">
            <v>6750</v>
          </cell>
        </row>
        <row r="134">
          <cell r="C134" t="str">
            <v>水石塘</v>
          </cell>
          <cell r="D134">
            <v>72</v>
          </cell>
          <cell r="E134">
            <v>107</v>
          </cell>
          <cell r="F134">
            <v>17650</v>
          </cell>
        </row>
        <row r="135">
          <cell r="C135" t="str">
            <v>留家庄</v>
          </cell>
          <cell r="D135">
            <v>155</v>
          </cell>
          <cell r="E135">
            <v>291</v>
          </cell>
          <cell r="F135">
            <v>43390</v>
          </cell>
        </row>
        <row r="136">
          <cell r="C136" t="str">
            <v>烧车</v>
          </cell>
          <cell r="D136">
            <v>64</v>
          </cell>
          <cell r="E136">
            <v>116</v>
          </cell>
          <cell r="F136">
            <v>16780</v>
          </cell>
        </row>
        <row r="137">
          <cell r="C137">
            <v>12</v>
          </cell>
          <cell r="D137">
            <v>630</v>
          </cell>
          <cell r="E137">
            <v>1207</v>
          </cell>
          <cell r="F137">
            <v>172880</v>
          </cell>
        </row>
        <row r="138">
          <cell r="C138" t="str">
            <v>谢台</v>
          </cell>
          <cell r="D138">
            <v>81</v>
          </cell>
          <cell r="E138">
            <v>135</v>
          </cell>
          <cell r="F138">
            <v>21310</v>
          </cell>
        </row>
        <row r="139">
          <cell r="C139" t="str">
            <v>黄柏寺</v>
          </cell>
          <cell r="D139">
            <v>46</v>
          </cell>
          <cell r="E139">
            <v>106</v>
          </cell>
          <cell r="F139">
            <v>14150</v>
          </cell>
        </row>
        <row r="140">
          <cell r="C140" t="str">
            <v>范庄旺</v>
          </cell>
          <cell r="D140">
            <v>131</v>
          </cell>
          <cell r="E140">
            <v>285</v>
          </cell>
          <cell r="F140">
            <v>36310</v>
          </cell>
        </row>
        <row r="141">
          <cell r="C141" t="str">
            <v>向阳会</v>
          </cell>
          <cell r="D141">
            <v>124</v>
          </cell>
          <cell r="E141">
            <v>242</v>
          </cell>
          <cell r="F141">
            <v>34970</v>
          </cell>
        </row>
        <row r="142">
          <cell r="C142" t="str">
            <v>南马庄</v>
          </cell>
          <cell r="D142">
            <v>215</v>
          </cell>
          <cell r="E142">
            <v>385</v>
          </cell>
          <cell r="F142">
            <v>57950</v>
          </cell>
        </row>
        <row r="143">
          <cell r="C143" t="str">
            <v>范台</v>
          </cell>
          <cell r="D143">
            <v>93</v>
          </cell>
          <cell r="E143">
            <v>290</v>
          </cell>
          <cell r="F143">
            <v>31980</v>
          </cell>
        </row>
        <row r="144">
          <cell r="C144" t="str">
            <v>小关城</v>
          </cell>
          <cell r="D144">
            <v>128</v>
          </cell>
          <cell r="E144">
            <v>216</v>
          </cell>
          <cell r="F144">
            <v>33020</v>
          </cell>
        </row>
        <row r="145">
          <cell r="C145" t="str">
            <v>桑树堰</v>
          </cell>
          <cell r="D145">
            <v>45</v>
          </cell>
          <cell r="E145">
            <v>110</v>
          </cell>
          <cell r="F145">
            <v>14250</v>
          </cell>
        </row>
        <row r="146">
          <cell r="C146" t="str">
            <v>焦树庄</v>
          </cell>
          <cell r="D146">
            <v>84</v>
          </cell>
          <cell r="E146">
            <v>184</v>
          </cell>
          <cell r="F146">
            <v>25150</v>
          </cell>
        </row>
        <row r="147">
          <cell r="C147" t="str">
            <v>古道</v>
          </cell>
          <cell r="D147">
            <v>72</v>
          </cell>
          <cell r="E147">
            <v>119</v>
          </cell>
          <cell r="F147">
            <v>19330</v>
          </cell>
        </row>
        <row r="148">
          <cell r="C148" t="str">
            <v>向阳湾</v>
          </cell>
          <cell r="D148">
            <v>99</v>
          </cell>
          <cell r="E148">
            <v>200</v>
          </cell>
          <cell r="F148">
            <v>28240</v>
          </cell>
        </row>
        <row r="149">
          <cell r="C149" t="str">
            <v>狼牙口</v>
          </cell>
          <cell r="D149">
            <v>238</v>
          </cell>
          <cell r="E149">
            <v>465</v>
          </cell>
          <cell r="F149">
            <v>66780</v>
          </cell>
        </row>
        <row r="150">
          <cell r="C150" t="str">
            <v>望天岭</v>
          </cell>
          <cell r="D150">
            <v>51</v>
          </cell>
          <cell r="E150">
            <v>95</v>
          </cell>
          <cell r="F150">
            <v>14960</v>
          </cell>
        </row>
        <row r="151">
          <cell r="C151" t="str">
            <v>桦木沟</v>
          </cell>
          <cell r="D151">
            <v>58</v>
          </cell>
          <cell r="E151">
            <v>129</v>
          </cell>
          <cell r="F151">
            <v>17790</v>
          </cell>
        </row>
        <row r="152">
          <cell r="C152">
            <v>14</v>
          </cell>
          <cell r="D152">
            <v>1465</v>
          </cell>
          <cell r="E152">
            <v>2961</v>
          </cell>
          <cell r="F152">
            <v>416190</v>
          </cell>
        </row>
        <row r="153">
          <cell r="C153" t="str">
            <v>金家庄</v>
          </cell>
          <cell r="D153">
            <v>23</v>
          </cell>
          <cell r="E153">
            <v>35</v>
          </cell>
          <cell r="F153">
            <v>6180</v>
          </cell>
        </row>
        <row r="154">
          <cell r="C154" t="str">
            <v>曹家庄</v>
          </cell>
          <cell r="D154">
            <v>107</v>
          </cell>
          <cell r="E154">
            <v>230</v>
          </cell>
          <cell r="F154">
            <v>32920</v>
          </cell>
        </row>
        <row r="155">
          <cell r="C155" t="str">
            <v>上沟</v>
          </cell>
          <cell r="D155">
            <v>23</v>
          </cell>
          <cell r="E155">
            <v>47</v>
          </cell>
          <cell r="F155">
            <v>6510</v>
          </cell>
        </row>
        <row r="156">
          <cell r="C156" t="str">
            <v>黑山</v>
          </cell>
          <cell r="D156">
            <v>85</v>
          </cell>
          <cell r="E156">
            <v>191</v>
          </cell>
          <cell r="F156">
            <v>26690</v>
          </cell>
        </row>
        <row r="157">
          <cell r="C157" t="str">
            <v>亚家庄</v>
          </cell>
          <cell r="D157">
            <v>115</v>
          </cell>
          <cell r="E157">
            <v>343</v>
          </cell>
          <cell r="F157">
            <v>40920</v>
          </cell>
        </row>
        <row r="158">
          <cell r="C158" t="str">
            <v>大炉沟</v>
          </cell>
          <cell r="D158">
            <v>53</v>
          </cell>
          <cell r="E158">
            <v>102</v>
          </cell>
          <cell r="F158">
            <v>14560</v>
          </cell>
        </row>
        <row r="159">
          <cell r="C159" t="str">
            <v>宋家庄</v>
          </cell>
          <cell r="D159">
            <v>43</v>
          </cell>
          <cell r="E159">
            <v>124</v>
          </cell>
          <cell r="F159">
            <v>15290</v>
          </cell>
        </row>
        <row r="160">
          <cell r="C160" t="str">
            <v>张家庄</v>
          </cell>
          <cell r="D160">
            <v>52</v>
          </cell>
          <cell r="E160">
            <v>124</v>
          </cell>
          <cell r="F160">
            <v>15930</v>
          </cell>
        </row>
        <row r="161">
          <cell r="C161" t="str">
            <v>朱家庄</v>
          </cell>
          <cell r="D161">
            <v>122</v>
          </cell>
          <cell r="E161">
            <v>296</v>
          </cell>
          <cell r="F161">
            <v>40210</v>
          </cell>
        </row>
        <row r="162">
          <cell r="C162" t="str">
            <v>南屯</v>
          </cell>
          <cell r="D162">
            <v>28</v>
          </cell>
          <cell r="E162">
            <v>48</v>
          </cell>
          <cell r="F162">
            <v>8000</v>
          </cell>
        </row>
        <row r="163">
          <cell r="C163" t="str">
            <v>胡家庄</v>
          </cell>
          <cell r="D163">
            <v>23</v>
          </cell>
          <cell r="E163">
            <v>48</v>
          </cell>
          <cell r="F163">
            <v>6750</v>
          </cell>
        </row>
        <row r="164">
          <cell r="C164" t="str">
            <v>湖海</v>
          </cell>
          <cell r="D164">
            <v>30</v>
          </cell>
          <cell r="E164">
            <v>46</v>
          </cell>
          <cell r="F164">
            <v>7540</v>
          </cell>
        </row>
        <row r="165">
          <cell r="C165" t="str">
            <v>小炉沟</v>
          </cell>
          <cell r="D165">
            <v>35</v>
          </cell>
          <cell r="E165">
            <v>66</v>
          </cell>
          <cell r="F165">
            <v>9790</v>
          </cell>
        </row>
        <row r="166">
          <cell r="C166" t="str">
            <v>马圈</v>
          </cell>
          <cell r="D166">
            <v>135</v>
          </cell>
          <cell r="E166">
            <v>376</v>
          </cell>
          <cell r="F166">
            <v>46040</v>
          </cell>
        </row>
        <row r="167">
          <cell r="C167">
            <v>14</v>
          </cell>
          <cell r="D167">
            <v>874</v>
          </cell>
          <cell r="E167">
            <v>2076</v>
          </cell>
          <cell r="F167">
            <v>277330</v>
          </cell>
        </row>
        <row r="168">
          <cell r="C168" t="str">
            <v>东杏花</v>
          </cell>
          <cell r="D168">
            <v>44</v>
          </cell>
          <cell r="E168">
            <v>67</v>
          </cell>
          <cell r="F168">
            <v>11270</v>
          </cell>
        </row>
        <row r="169">
          <cell r="C169" t="str">
            <v>西杏花</v>
          </cell>
          <cell r="D169">
            <v>29</v>
          </cell>
          <cell r="E169">
            <v>50</v>
          </cell>
          <cell r="F169">
            <v>7840</v>
          </cell>
        </row>
        <row r="170">
          <cell r="C170" t="str">
            <v>榆树台</v>
          </cell>
          <cell r="D170">
            <v>43</v>
          </cell>
          <cell r="E170">
            <v>95</v>
          </cell>
          <cell r="F170">
            <v>13680</v>
          </cell>
        </row>
        <row r="171">
          <cell r="C171" t="str">
            <v>大东沟</v>
          </cell>
          <cell r="D171">
            <v>42</v>
          </cell>
          <cell r="E171">
            <v>66</v>
          </cell>
          <cell r="F171">
            <v>11160</v>
          </cell>
        </row>
        <row r="172">
          <cell r="C172" t="str">
            <v>塔崖驿</v>
          </cell>
          <cell r="D172">
            <v>54</v>
          </cell>
          <cell r="E172">
            <v>99</v>
          </cell>
          <cell r="F172">
            <v>13550</v>
          </cell>
        </row>
        <row r="173">
          <cell r="C173" t="str">
            <v>板铺庄</v>
          </cell>
          <cell r="D173">
            <v>49</v>
          </cell>
          <cell r="E173">
            <v>85</v>
          </cell>
          <cell r="F173">
            <v>13190</v>
          </cell>
        </row>
        <row r="174">
          <cell r="C174" t="str">
            <v>黄岩头</v>
          </cell>
          <cell r="D174">
            <v>19</v>
          </cell>
          <cell r="E174">
            <v>27</v>
          </cell>
          <cell r="F174">
            <v>4720</v>
          </cell>
        </row>
        <row r="175">
          <cell r="C175" t="str">
            <v>北铺</v>
          </cell>
          <cell r="D175">
            <v>73</v>
          </cell>
          <cell r="E175">
            <v>155</v>
          </cell>
          <cell r="F175">
            <v>22730</v>
          </cell>
        </row>
        <row r="176">
          <cell r="C176" t="str">
            <v>卜荷</v>
          </cell>
          <cell r="D176">
            <v>52</v>
          </cell>
          <cell r="E176">
            <v>107</v>
          </cell>
          <cell r="F176">
            <v>15250</v>
          </cell>
        </row>
        <row r="177">
          <cell r="C177" t="str">
            <v>东二道河</v>
          </cell>
          <cell r="D177">
            <v>83</v>
          </cell>
          <cell r="E177">
            <v>158</v>
          </cell>
          <cell r="F177">
            <v>22000</v>
          </cell>
        </row>
        <row r="178">
          <cell r="C178">
            <v>10</v>
          </cell>
          <cell r="D178">
            <v>488</v>
          </cell>
          <cell r="E178">
            <v>909</v>
          </cell>
          <cell r="F178">
            <v>135390</v>
          </cell>
        </row>
        <row r="179">
          <cell r="C179" t="str">
            <v>二十亩地</v>
          </cell>
          <cell r="D179">
            <v>36</v>
          </cell>
          <cell r="E179">
            <v>58</v>
          </cell>
          <cell r="F179">
            <v>8580</v>
          </cell>
        </row>
        <row r="180">
          <cell r="C180" t="str">
            <v>殷家堡</v>
          </cell>
          <cell r="D180">
            <v>70</v>
          </cell>
          <cell r="E180">
            <v>101</v>
          </cell>
          <cell r="F180">
            <v>16190</v>
          </cell>
        </row>
        <row r="181">
          <cell r="C181" t="str">
            <v>鲍家路</v>
          </cell>
          <cell r="D181">
            <v>60</v>
          </cell>
          <cell r="E181">
            <v>101</v>
          </cell>
          <cell r="F181">
            <v>15990</v>
          </cell>
        </row>
        <row r="182">
          <cell r="C182" t="str">
            <v>五十亩地</v>
          </cell>
          <cell r="D182">
            <v>11</v>
          </cell>
          <cell r="E182">
            <v>22</v>
          </cell>
          <cell r="F182">
            <v>3190</v>
          </cell>
        </row>
        <row r="183">
          <cell r="C183" t="str">
            <v>东刘家庄</v>
          </cell>
          <cell r="D183">
            <v>66</v>
          </cell>
          <cell r="E183">
            <v>95</v>
          </cell>
          <cell r="F183">
            <v>15910</v>
          </cell>
        </row>
        <row r="184">
          <cell r="C184" t="str">
            <v>东辛庄</v>
          </cell>
          <cell r="D184">
            <v>41</v>
          </cell>
          <cell r="E184">
            <v>56</v>
          </cell>
          <cell r="F184">
            <v>9800</v>
          </cell>
        </row>
        <row r="185">
          <cell r="C185" t="str">
            <v>杜家台</v>
          </cell>
          <cell r="D185">
            <v>65</v>
          </cell>
          <cell r="E185">
            <v>89</v>
          </cell>
          <cell r="F185">
            <v>14210</v>
          </cell>
        </row>
        <row r="186">
          <cell r="C186" t="str">
            <v>黄台院</v>
          </cell>
          <cell r="D186">
            <v>80</v>
          </cell>
          <cell r="E186">
            <v>213</v>
          </cell>
          <cell r="F186">
            <v>25420</v>
          </cell>
        </row>
        <row r="187">
          <cell r="C187" t="str">
            <v>冷铺</v>
          </cell>
          <cell r="D187">
            <v>62</v>
          </cell>
          <cell r="E187">
            <v>133</v>
          </cell>
          <cell r="F187">
            <v>17240</v>
          </cell>
        </row>
        <row r="188">
          <cell r="C188" t="str">
            <v>芦草湾</v>
          </cell>
          <cell r="D188">
            <v>75</v>
          </cell>
          <cell r="E188">
            <v>168</v>
          </cell>
          <cell r="F188">
            <v>21920</v>
          </cell>
        </row>
        <row r="189">
          <cell r="C189" t="str">
            <v>祁家沟</v>
          </cell>
          <cell r="D189">
            <v>76</v>
          </cell>
          <cell r="E189">
            <v>149</v>
          </cell>
          <cell r="F189">
            <v>22280</v>
          </cell>
        </row>
        <row r="190">
          <cell r="C190" t="str">
            <v>山炮</v>
          </cell>
          <cell r="D190">
            <v>20</v>
          </cell>
          <cell r="E190">
            <v>52</v>
          </cell>
          <cell r="F190">
            <v>6680</v>
          </cell>
        </row>
        <row r="191">
          <cell r="C191" t="str">
            <v>双坨</v>
          </cell>
          <cell r="D191">
            <v>28</v>
          </cell>
          <cell r="E191">
            <v>52</v>
          </cell>
          <cell r="F191">
            <v>8060</v>
          </cell>
        </row>
        <row r="192">
          <cell r="C192" t="str">
            <v>孙家泉</v>
          </cell>
          <cell r="D192">
            <v>51</v>
          </cell>
          <cell r="E192">
            <v>90</v>
          </cell>
          <cell r="F192">
            <v>14010</v>
          </cell>
        </row>
        <row r="193">
          <cell r="C193" t="str">
            <v>王安镇</v>
          </cell>
          <cell r="D193">
            <v>79</v>
          </cell>
          <cell r="E193">
            <v>119</v>
          </cell>
          <cell r="F193">
            <v>18650</v>
          </cell>
        </row>
        <row r="194">
          <cell r="C194" t="str">
            <v>马家屯</v>
          </cell>
          <cell r="D194">
            <v>21</v>
          </cell>
          <cell r="E194">
            <v>34</v>
          </cell>
          <cell r="F194">
            <v>5170</v>
          </cell>
        </row>
        <row r="195">
          <cell r="C195" t="str">
            <v>闫家庄</v>
          </cell>
          <cell r="D195">
            <v>54</v>
          </cell>
          <cell r="E195">
            <v>89</v>
          </cell>
          <cell r="F195">
            <v>13500</v>
          </cell>
        </row>
        <row r="196">
          <cell r="C196" t="str">
            <v>王家庄</v>
          </cell>
          <cell r="D196">
            <v>70</v>
          </cell>
          <cell r="E196">
            <v>108</v>
          </cell>
          <cell r="F196">
            <v>16570</v>
          </cell>
        </row>
        <row r="197">
          <cell r="C197" t="str">
            <v>杏树沟</v>
          </cell>
          <cell r="D197">
            <v>37</v>
          </cell>
          <cell r="E197">
            <v>58</v>
          </cell>
          <cell r="F197">
            <v>8890</v>
          </cell>
        </row>
        <row r="198">
          <cell r="C198" t="str">
            <v>银山口</v>
          </cell>
          <cell r="D198">
            <v>127</v>
          </cell>
          <cell r="E198">
            <v>302</v>
          </cell>
          <cell r="F198">
            <v>39050</v>
          </cell>
        </row>
        <row r="199">
          <cell r="C199" t="str">
            <v>南赵家庄</v>
          </cell>
          <cell r="D199">
            <v>70</v>
          </cell>
          <cell r="E199">
            <v>115</v>
          </cell>
          <cell r="F199">
            <v>17800</v>
          </cell>
        </row>
        <row r="200">
          <cell r="C200">
            <v>21</v>
          </cell>
          <cell r="D200">
            <v>1199</v>
          </cell>
          <cell r="E200">
            <v>2204</v>
          </cell>
          <cell r="F200">
            <v>319110</v>
          </cell>
        </row>
        <row r="201">
          <cell r="C201" t="str">
            <v>大庄</v>
          </cell>
          <cell r="D201">
            <v>87</v>
          </cell>
          <cell r="E201">
            <v>151</v>
          </cell>
          <cell r="F201">
            <v>22160</v>
          </cell>
        </row>
        <row r="202">
          <cell r="C202" t="str">
            <v>小庄</v>
          </cell>
          <cell r="D202">
            <v>123</v>
          </cell>
          <cell r="E202">
            <v>308</v>
          </cell>
          <cell r="F202">
            <v>40250</v>
          </cell>
        </row>
        <row r="203">
          <cell r="C203" t="str">
            <v>邓庄</v>
          </cell>
          <cell r="D203">
            <v>137</v>
          </cell>
          <cell r="E203">
            <v>325</v>
          </cell>
          <cell r="F203">
            <v>43170</v>
          </cell>
        </row>
        <row r="204">
          <cell r="C204" t="str">
            <v>北赵庄</v>
          </cell>
          <cell r="D204">
            <v>72</v>
          </cell>
          <cell r="E204">
            <v>148</v>
          </cell>
          <cell r="F204">
            <v>20390</v>
          </cell>
        </row>
        <row r="205">
          <cell r="C205" t="str">
            <v>马台</v>
          </cell>
          <cell r="D205">
            <v>25</v>
          </cell>
          <cell r="E205">
            <v>44</v>
          </cell>
          <cell r="F205">
            <v>6410</v>
          </cell>
        </row>
        <row r="206">
          <cell r="C206" t="str">
            <v>乌龙沟</v>
          </cell>
          <cell r="D206">
            <v>69</v>
          </cell>
          <cell r="E206">
            <v>138</v>
          </cell>
          <cell r="F206">
            <v>19110</v>
          </cell>
        </row>
        <row r="207">
          <cell r="C207" t="str">
            <v>煤窑</v>
          </cell>
          <cell r="D207">
            <v>29</v>
          </cell>
          <cell r="E207">
            <v>42</v>
          </cell>
          <cell r="F207">
            <v>6970</v>
          </cell>
        </row>
        <row r="208">
          <cell r="C208" t="str">
            <v>后庄</v>
          </cell>
          <cell r="D208">
            <v>57</v>
          </cell>
          <cell r="E208">
            <v>121</v>
          </cell>
          <cell r="F208">
            <v>16660</v>
          </cell>
        </row>
        <row r="209">
          <cell r="C209" t="str">
            <v>柱角石</v>
          </cell>
          <cell r="D209">
            <v>31</v>
          </cell>
          <cell r="E209">
            <v>52</v>
          </cell>
          <cell r="F209">
            <v>7940</v>
          </cell>
        </row>
        <row r="210">
          <cell r="C210">
            <v>9</v>
          </cell>
          <cell r="D210">
            <v>630</v>
          </cell>
          <cell r="E210">
            <v>1329</v>
          </cell>
          <cell r="F210">
            <v>183060</v>
          </cell>
        </row>
        <row r="211">
          <cell r="C211" t="str">
            <v>杨家庄</v>
          </cell>
          <cell r="D211">
            <v>8</v>
          </cell>
          <cell r="E211">
            <v>10</v>
          </cell>
          <cell r="F211">
            <v>1730</v>
          </cell>
        </row>
        <row r="212">
          <cell r="C212" t="str">
            <v>兰家庄</v>
          </cell>
          <cell r="D212">
            <v>25</v>
          </cell>
          <cell r="E212">
            <v>46</v>
          </cell>
          <cell r="F212">
            <v>6250</v>
          </cell>
        </row>
        <row r="213">
          <cell r="C213" t="str">
            <v>东张家庄</v>
          </cell>
          <cell r="D213">
            <v>8</v>
          </cell>
          <cell r="E213">
            <v>12</v>
          </cell>
          <cell r="F213">
            <v>1910</v>
          </cell>
        </row>
        <row r="214">
          <cell r="C214" t="str">
            <v>支家庄</v>
          </cell>
          <cell r="D214">
            <v>51</v>
          </cell>
          <cell r="E214">
            <v>81</v>
          </cell>
          <cell r="F214">
            <v>12510</v>
          </cell>
        </row>
        <row r="215">
          <cell r="C215" t="str">
            <v>铁岭</v>
          </cell>
          <cell r="D215">
            <v>14</v>
          </cell>
          <cell r="E215">
            <v>25</v>
          </cell>
          <cell r="F215">
            <v>3740</v>
          </cell>
        </row>
        <row r="216">
          <cell r="C216" t="str">
            <v>高家庄</v>
          </cell>
          <cell r="D216">
            <v>5</v>
          </cell>
          <cell r="E216">
            <v>16</v>
          </cell>
          <cell r="F216">
            <v>1690</v>
          </cell>
        </row>
        <row r="217">
          <cell r="C217" t="str">
            <v>小河</v>
          </cell>
          <cell r="D217">
            <v>29</v>
          </cell>
          <cell r="E217">
            <v>45</v>
          </cell>
          <cell r="F217">
            <v>7540</v>
          </cell>
        </row>
        <row r="218">
          <cell r="C218" t="str">
            <v>周家庄</v>
          </cell>
          <cell r="D218">
            <v>16</v>
          </cell>
          <cell r="E218">
            <v>27</v>
          </cell>
          <cell r="F218">
            <v>4190</v>
          </cell>
        </row>
        <row r="219">
          <cell r="C219" t="str">
            <v>范家庄</v>
          </cell>
          <cell r="D219">
            <v>10</v>
          </cell>
          <cell r="E219">
            <v>11</v>
          </cell>
          <cell r="F219">
            <v>2240</v>
          </cell>
        </row>
        <row r="220">
          <cell r="C220" t="str">
            <v>牛家沟掌</v>
          </cell>
          <cell r="D220">
            <v>15</v>
          </cell>
          <cell r="E220">
            <v>20</v>
          </cell>
          <cell r="F220">
            <v>3850</v>
          </cell>
        </row>
        <row r="221">
          <cell r="C221" t="str">
            <v>仝川</v>
          </cell>
          <cell r="D221">
            <v>22</v>
          </cell>
          <cell r="E221">
            <v>77</v>
          </cell>
          <cell r="F221">
            <v>7650</v>
          </cell>
        </row>
        <row r="222">
          <cell r="C222" t="str">
            <v>天桥</v>
          </cell>
          <cell r="D222">
            <v>20</v>
          </cell>
          <cell r="E222">
            <v>28</v>
          </cell>
          <cell r="F222">
            <v>4720</v>
          </cell>
        </row>
        <row r="223">
          <cell r="C223" t="str">
            <v>烟煤洞</v>
          </cell>
          <cell r="D223">
            <v>50</v>
          </cell>
          <cell r="E223">
            <v>72</v>
          </cell>
          <cell r="F223">
            <v>12480</v>
          </cell>
        </row>
        <row r="224">
          <cell r="C224" t="str">
            <v>隋家庄</v>
          </cell>
          <cell r="D224">
            <v>133</v>
          </cell>
          <cell r="E224">
            <v>198</v>
          </cell>
          <cell r="F224">
            <v>33600</v>
          </cell>
        </row>
        <row r="225">
          <cell r="C225" t="str">
            <v>井家滩</v>
          </cell>
          <cell r="D225">
            <v>115</v>
          </cell>
          <cell r="E225">
            <v>228</v>
          </cell>
          <cell r="F225">
            <v>32320</v>
          </cell>
        </row>
        <row r="226">
          <cell r="C226" t="str">
            <v>南李家庄</v>
          </cell>
          <cell r="D226">
            <v>26</v>
          </cell>
          <cell r="E226">
            <v>47</v>
          </cell>
          <cell r="F226">
            <v>6930</v>
          </cell>
        </row>
        <row r="227">
          <cell r="C227" t="str">
            <v>土安</v>
          </cell>
          <cell r="D227">
            <v>106</v>
          </cell>
          <cell r="E227">
            <v>172</v>
          </cell>
          <cell r="F227">
            <v>26440</v>
          </cell>
        </row>
        <row r="228">
          <cell r="C228" t="str">
            <v>三道城</v>
          </cell>
          <cell r="D228">
            <v>77</v>
          </cell>
          <cell r="E228">
            <v>166</v>
          </cell>
          <cell r="F228">
            <v>23210</v>
          </cell>
        </row>
        <row r="229">
          <cell r="C229">
            <v>18</v>
          </cell>
          <cell r="D229">
            <v>730</v>
          </cell>
          <cell r="E229">
            <v>1281</v>
          </cell>
          <cell r="F229">
            <v>193000</v>
          </cell>
        </row>
        <row r="230">
          <cell r="C230" t="str">
            <v>北坛</v>
          </cell>
          <cell r="D230">
            <v>27</v>
          </cell>
          <cell r="E230">
            <v>45</v>
          </cell>
          <cell r="F230">
            <v>6770</v>
          </cell>
        </row>
        <row r="231">
          <cell r="C231" t="str">
            <v>合婚台</v>
          </cell>
          <cell r="D231">
            <v>39</v>
          </cell>
          <cell r="E231">
            <v>61</v>
          </cell>
          <cell r="F231">
            <v>9080</v>
          </cell>
        </row>
        <row r="232">
          <cell r="C232" t="str">
            <v>黄土岭</v>
          </cell>
          <cell r="D232">
            <v>30</v>
          </cell>
          <cell r="E232">
            <v>70</v>
          </cell>
          <cell r="F232">
            <v>8550</v>
          </cell>
        </row>
        <row r="233">
          <cell r="C233" t="str">
            <v>吉河</v>
          </cell>
          <cell r="D233">
            <v>58</v>
          </cell>
          <cell r="E233">
            <v>96</v>
          </cell>
          <cell r="F233">
            <v>14420</v>
          </cell>
        </row>
        <row r="234">
          <cell r="C234" t="str">
            <v>南道神</v>
          </cell>
          <cell r="D234">
            <v>103</v>
          </cell>
          <cell r="E234">
            <v>271</v>
          </cell>
          <cell r="F234">
            <v>29270</v>
          </cell>
        </row>
        <row r="235">
          <cell r="C235" t="str">
            <v>南沟</v>
          </cell>
          <cell r="D235">
            <v>33</v>
          </cell>
          <cell r="E235">
            <v>54</v>
          </cell>
          <cell r="F235">
            <v>8140</v>
          </cell>
        </row>
        <row r="236">
          <cell r="C236" t="str">
            <v>碾盘</v>
          </cell>
          <cell r="D236">
            <v>41</v>
          </cell>
          <cell r="E236">
            <v>66</v>
          </cell>
          <cell r="F236">
            <v>10250</v>
          </cell>
        </row>
        <row r="237">
          <cell r="C237" t="str">
            <v>牛栏</v>
          </cell>
          <cell r="D237">
            <v>42</v>
          </cell>
          <cell r="E237">
            <v>73</v>
          </cell>
          <cell r="F237">
            <v>10290</v>
          </cell>
        </row>
        <row r="238">
          <cell r="C238" t="str">
            <v>上铺</v>
          </cell>
          <cell r="D238">
            <v>13</v>
          </cell>
          <cell r="E238">
            <v>28</v>
          </cell>
          <cell r="F238">
            <v>3650</v>
          </cell>
        </row>
        <row r="239">
          <cell r="C239" t="str">
            <v>上下台</v>
          </cell>
          <cell r="D239">
            <v>37</v>
          </cell>
          <cell r="E239">
            <v>56</v>
          </cell>
          <cell r="F239">
            <v>9360</v>
          </cell>
        </row>
        <row r="240">
          <cell r="C240" t="str">
            <v>司格庄</v>
          </cell>
          <cell r="D240">
            <v>44</v>
          </cell>
          <cell r="E240">
            <v>73</v>
          </cell>
          <cell r="F240">
            <v>10360</v>
          </cell>
        </row>
        <row r="241">
          <cell r="C241" t="str">
            <v>松树台</v>
          </cell>
          <cell r="D241">
            <v>89</v>
          </cell>
          <cell r="E241">
            <v>162</v>
          </cell>
          <cell r="F241">
            <v>22520</v>
          </cell>
        </row>
        <row r="242">
          <cell r="C242" t="str">
            <v>杏树台</v>
          </cell>
          <cell r="D242">
            <v>20</v>
          </cell>
          <cell r="E242">
            <v>37</v>
          </cell>
          <cell r="F242">
            <v>5030</v>
          </cell>
        </row>
        <row r="243">
          <cell r="C243" t="str">
            <v>雁宿崖</v>
          </cell>
          <cell r="D243">
            <v>14</v>
          </cell>
          <cell r="E243">
            <v>27</v>
          </cell>
          <cell r="F243">
            <v>3570</v>
          </cell>
        </row>
        <row r="244">
          <cell r="C244" t="str">
            <v>银坊</v>
          </cell>
          <cell r="D244">
            <v>97</v>
          </cell>
          <cell r="E244">
            <v>165</v>
          </cell>
          <cell r="F244">
            <v>24270</v>
          </cell>
        </row>
        <row r="245">
          <cell r="C245" t="str">
            <v>银炉台</v>
          </cell>
          <cell r="D245">
            <v>23</v>
          </cell>
          <cell r="E245">
            <v>37</v>
          </cell>
          <cell r="F245">
            <v>5710</v>
          </cell>
        </row>
        <row r="246">
          <cell r="C246" t="str">
            <v>营尔</v>
          </cell>
          <cell r="D246">
            <v>34</v>
          </cell>
          <cell r="E246">
            <v>53</v>
          </cell>
          <cell r="F246">
            <v>8010</v>
          </cell>
        </row>
        <row r="247">
          <cell r="C247" t="str">
            <v>玉皇庵</v>
          </cell>
          <cell r="D247">
            <v>15</v>
          </cell>
          <cell r="E247">
            <v>26</v>
          </cell>
          <cell r="F247">
            <v>3640</v>
          </cell>
        </row>
        <row r="248">
          <cell r="C248" t="str">
            <v>玉皇沟</v>
          </cell>
          <cell r="D248">
            <v>43</v>
          </cell>
          <cell r="E248">
            <v>58</v>
          </cell>
          <cell r="F248">
            <v>10150</v>
          </cell>
        </row>
        <row r="249">
          <cell r="C249" t="str">
            <v>张家坟</v>
          </cell>
          <cell r="D249">
            <v>98</v>
          </cell>
          <cell r="E249">
            <v>182</v>
          </cell>
          <cell r="F249">
            <v>24560</v>
          </cell>
        </row>
        <row r="250">
          <cell r="C250" t="str">
            <v>长祥沟</v>
          </cell>
          <cell r="D250">
            <v>75</v>
          </cell>
          <cell r="E250">
            <v>124</v>
          </cell>
          <cell r="F250">
            <v>18760</v>
          </cell>
        </row>
        <row r="251">
          <cell r="C251">
            <v>21</v>
          </cell>
          <cell r="D251">
            <v>975</v>
          </cell>
          <cell r="E251">
            <v>1764</v>
          </cell>
          <cell r="F251">
            <v>246360</v>
          </cell>
        </row>
        <row r="252">
          <cell r="C252" t="str">
            <v>大石槽</v>
          </cell>
          <cell r="D252">
            <v>49</v>
          </cell>
          <cell r="E252">
            <v>90</v>
          </cell>
          <cell r="F252">
            <v>12040</v>
          </cell>
        </row>
        <row r="253">
          <cell r="C253" t="str">
            <v>大台峨</v>
          </cell>
          <cell r="D253">
            <v>45</v>
          </cell>
          <cell r="E253">
            <v>75</v>
          </cell>
          <cell r="F253">
            <v>11150</v>
          </cell>
        </row>
        <row r="254">
          <cell r="C254" t="str">
            <v>独山城</v>
          </cell>
          <cell r="D254">
            <v>18</v>
          </cell>
          <cell r="E254">
            <v>33</v>
          </cell>
          <cell r="F254">
            <v>4550</v>
          </cell>
        </row>
        <row r="255">
          <cell r="C255" t="str">
            <v>井子会</v>
          </cell>
          <cell r="D255">
            <v>60</v>
          </cell>
          <cell r="E255">
            <v>93</v>
          </cell>
          <cell r="F255">
            <v>14220</v>
          </cell>
        </row>
        <row r="256">
          <cell r="C256" t="str">
            <v>柳沟</v>
          </cell>
          <cell r="D256">
            <v>58</v>
          </cell>
          <cell r="E256">
            <v>99</v>
          </cell>
          <cell r="F256">
            <v>15290</v>
          </cell>
        </row>
        <row r="257">
          <cell r="C257" t="str">
            <v>龙家庄</v>
          </cell>
          <cell r="D257">
            <v>60</v>
          </cell>
          <cell r="E257">
            <v>97</v>
          </cell>
          <cell r="F257">
            <v>14180</v>
          </cell>
        </row>
        <row r="258">
          <cell r="C258" t="str">
            <v>龙门</v>
          </cell>
          <cell r="D258">
            <v>22</v>
          </cell>
          <cell r="E258">
            <v>54</v>
          </cell>
          <cell r="F258">
            <v>6630</v>
          </cell>
        </row>
        <row r="259">
          <cell r="C259" t="str">
            <v>祁家峪</v>
          </cell>
          <cell r="D259">
            <v>26</v>
          </cell>
          <cell r="E259">
            <v>39</v>
          </cell>
          <cell r="F259">
            <v>6170</v>
          </cell>
        </row>
        <row r="260">
          <cell r="C260" t="str">
            <v>泉塘</v>
          </cell>
          <cell r="D260">
            <v>53</v>
          </cell>
          <cell r="E260">
            <v>87</v>
          </cell>
          <cell r="F260">
            <v>12560</v>
          </cell>
        </row>
        <row r="261">
          <cell r="C261" t="str">
            <v>水堡</v>
          </cell>
          <cell r="D261">
            <v>28</v>
          </cell>
          <cell r="E261">
            <v>56</v>
          </cell>
          <cell r="F261">
            <v>7670</v>
          </cell>
        </row>
        <row r="262">
          <cell r="C262" t="str">
            <v>塔儿</v>
          </cell>
          <cell r="D262">
            <v>52</v>
          </cell>
          <cell r="E262">
            <v>84</v>
          </cell>
          <cell r="F262">
            <v>12980</v>
          </cell>
        </row>
        <row r="263">
          <cell r="C263">
            <v>11</v>
          </cell>
          <cell r="D263">
            <v>471</v>
          </cell>
          <cell r="E263">
            <v>807</v>
          </cell>
          <cell r="F263">
            <v>117440</v>
          </cell>
        </row>
        <row r="264">
          <cell r="C264" t="str">
            <v>白道安</v>
          </cell>
          <cell r="D264">
            <v>62</v>
          </cell>
          <cell r="E264">
            <v>120</v>
          </cell>
          <cell r="F264">
            <v>16820</v>
          </cell>
        </row>
        <row r="265">
          <cell r="C265" t="str">
            <v>北城子</v>
          </cell>
          <cell r="D265">
            <v>70</v>
          </cell>
          <cell r="E265">
            <v>139</v>
          </cell>
          <cell r="F265">
            <v>19610</v>
          </cell>
        </row>
        <row r="266">
          <cell r="C266" t="str">
            <v>北大沟</v>
          </cell>
          <cell r="D266">
            <v>43</v>
          </cell>
          <cell r="E266">
            <v>73</v>
          </cell>
          <cell r="F266">
            <v>10800</v>
          </cell>
        </row>
        <row r="267">
          <cell r="C267" t="str">
            <v>东村</v>
          </cell>
          <cell r="D267">
            <v>17</v>
          </cell>
          <cell r="E267">
            <v>32</v>
          </cell>
          <cell r="F267">
            <v>4900</v>
          </cell>
        </row>
        <row r="268">
          <cell r="C268" t="str">
            <v>高家台</v>
          </cell>
          <cell r="D268">
            <v>32</v>
          </cell>
          <cell r="E268">
            <v>59</v>
          </cell>
          <cell r="F268">
            <v>8730</v>
          </cell>
        </row>
        <row r="269">
          <cell r="C269" t="str">
            <v>葛沟</v>
          </cell>
          <cell r="D269">
            <v>35</v>
          </cell>
          <cell r="E269">
            <v>74</v>
          </cell>
          <cell r="F269">
            <v>10060</v>
          </cell>
        </row>
        <row r="270">
          <cell r="C270" t="str">
            <v>花园</v>
          </cell>
          <cell r="D270">
            <v>31</v>
          </cell>
          <cell r="E270">
            <v>53</v>
          </cell>
          <cell r="F270">
            <v>8480</v>
          </cell>
        </row>
        <row r="271">
          <cell r="C271" t="str">
            <v>教场</v>
          </cell>
          <cell r="D271">
            <v>43</v>
          </cell>
          <cell r="E271">
            <v>63</v>
          </cell>
          <cell r="F271">
            <v>11250</v>
          </cell>
        </row>
        <row r="272">
          <cell r="C272" t="str">
            <v>吕家庄</v>
          </cell>
          <cell r="D272">
            <v>86</v>
          </cell>
          <cell r="E272">
            <v>173</v>
          </cell>
          <cell r="F272">
            <v>23780</v>
          </cell>
        </row>
        <row r="273">
          <cell r="C273" t="str">
            <v>马跑泉</v>
          </cell>
          <cell r="D273">
            <v>39</v>
          </cell>
          <cell r="E273">
            <v>58</v>
          </cell>
          <cell r="F273">
            <v>9810</v>
          </cell>
        </row>
        <row r="274">
          <cell r="C274" t="str">
            <v>南城子</v>
          </cell>
          <cell r="D274">
            <v>37</v>
          </cell>
          <cell r="E274">
            <v>75</v>
          </cell>
          <cell r="F274">
            <v>10220</v>
          </cell>
        </row>
        <row r="275">
          <cell r="C275" t="str">
            <v>南台</v>
          </cell>
          <cell r="D275">
            <v>24</v>
          </cell>
          <cell r="E275">
            <v>55</v>
          </cell>
          <cell r="F275">
            <v>7740</v>
          </cell>
        </row>
        <row r="276">
          <cell r="C276" t="str">
            <v>蒲头</v>
          </cell>
          <cell r="D276">
            <v>83</v>
          </cell>
          <cell r="E276">
            <v>111</v>
          </cell>
          <cell r="F276">
            <v>20720</v>
          </cell>
        </row>
        <row r="277">
          <cell r="C277" t="str">
            <v>泉厂背</v>
          </cell>
          <cell r="D277">
            <v>59</v>
          </cell>
          <cell r="E277">
            <v>127</v>
          </cell>
          <cell r="F277">
            <v>17470</v>
          </cell>
        </row>
        <row r="278">
          <cell r="C278" t="str">
            <v>松树柁</v>
          </cell>
          <cell r="D278">
            <v>51</v>
          </cell>
          <cell r="E278">
            <v>88</v>
          </cell>
          <cell r="F278">
            <v>12430</v>
          </cell>
        </row>
        <row r="279">
          <cell r="C279" t="str">
            <v>五间房</v>
          </cell>
          <cell r="D279">
            <v>40</v>
          </cell>
          <cell r="E279">
            <v>66</v>
          </cell>
          <cell r="F279">
            <v>10390</v>
          </cell>
        </row>
        <row r="280">
          <cell r="C280" t="str">
            <v>五门</v>
          </cell>
          <cell r="D280">
            <v>38</v>
          </cell>
          <cell r="E280">
            <v>56</v>
          </cell>
          <cell r="F280">
            <v>9470</v>
          </cell>
        </row>
        <row r="281">
          <cell r="C281" t="str">
            <v>西村</v>
          </cell>
          <cell r="D281">
            <v>15</v>
          </cell>
          <cell r="E281">
            <v>32</v>
          </cell>
          <cell r="F281">
            <v>4480</v>
          </cell>
        </row>
        <row r="282">
          <cell r="C282" t="str">
            <v>燕窝</v>
          </cell>
          <cell r="D282">
            <v>50</v>
          </cell>
          <cell r="E282">
            <v>95</v>
          </cell>
          <cell r="F282">
            <v>14000</v>
          </cell>
        </row>
        <row r="283">
          <cell r="C283" t="str">
            <v>窑峪口</v>
          </cell>
          <cell r="D283">
            <v>65</v>
          </cell>
          <cell r="E283">
            <v>127</v>
          </cell>
          <cell r="F283">
            <v>17380</v>
          </cell>
        </row>
        <row r="284">
          <cell r="C284">
            <v>20</v>
          </cell>
          <cell r="D284">
            <v>920</v>
          </cell>
          <cell r="E284">
            <v>1676</v>
          </cell>
          <cell r="F284">
            <v>248540</v>
          </cell>
        </row>
        <row r="285">
          <cell r="C285" t="str">
            <v>北坡底</v>
          </cell>
          <cell r="D285">
            <v>31</v>
          </cell>
          <cell r="E285">
            <v>60</v>
          </cell>
          <cell r="F285">
            <v>7660</v>
          </cell>
        </row>
        <row r="286">
          <cell r="C286" t="str">
            <v>东沟</v>
          </cell>
          <cell r="D286">
            <v>17</v>
          </cell>
          <cell r="E286">
            <v>27</v>
          </cell>
          <cell r="F286">
            <v>4100</v>
          </cell>
        </row>
        <row r="287">
          <cell r="C287" t="str">
            <v>北黄土岭</v>
          </cell>
          <cell r="D287">
            <v>23</v>
          </cell>
          <cell r="E287">
            <v>38</v>
          </cell>
          <cell r="F287">
            <v>5900</v>
          </cell>
        </row>
        <row r="288">
          <cell r="C288" t="str">
            <v>金家井</v>
          </cell>
          <cell r="D288">
            <v>138</v>
          </cell>
          <cell r="E288">
            <v>305</v>
          </cell>
          <cell r="F288">
            <v>35180</v>
          </cell>
        </row>
        <row r="289">
          <cell r="C289" t="str">
            <v>梁家庄</v>
          </cell>
          <cell r="D289">
            <v>25</v>
          </cell>
          <cell r="E289">
            <v>48</v>
          </cell>
          <cell r="F289">
            <v>6270</v>
          </cell>
        </row>
        <row r="290">
          <cell r="C290" t="str">
            <v>南坡底</v>
          </cell>
          <cell r="D290">
            <v>49</v>
          </cell>
          <cell r="E290">
            <v>81</v>
          </cell>
          <cell r="F290">
            <v>11080</v>
          </cell>
        </row>
        <row r="291">
          <cell r="C291" t="str">
            <v>北牛栏</v>
          </cell>
          <cell r="D291">
            <v>20</v>
          </cell>
          <cell r="E291">
            <v>33</v>
          </cell>
          <cell r="F291">
            <v>5270</v>
          </cell>
        </row>
        <row r="292">
          <cell r="C292" t="str">
            <v>泉峪</v>
          </cell>
          <cell r="D292">
            <v>77</v>
          </cell>
          <cell r="E292">
            <v>104</v>
          </cell>
          <cell r="F292">
            <v>17530</v>
          </cell>
        </row>
        <row r="293">
          <cell r="C293" t="str">
            <v>十八盘</v>
          </cell>
          <cell r="D293">
            <v>9</v>
          </cell>
          <cell r="E293">
            <v>19</v>
          </cell>
          <cell r="F293">
            <v>2600</v>
          </cell>
        </row>
        <row r="294">
          <cell r="C294" t="str">
            <v>孙家庄</v>
          </cell>
          <cell r="D294">
            <v>35</v>
          </cell>
          <cell r="E294">
            <v>64</v>
          </cell>
          <cell r="F294">
            <v>8610</v>
          </cell>
        </row>
        <row r="295">
          <cell r="C295" t="str">
            <v>谭家庄</v>
          </cell>
          <cell r="D295">
            <v>28</v>
          </cell>
          <cell r="E295">
            <v>43</v>
          </cell>
          <cell r="F295">
            <v>6600</v>
          </cell>
        </row>
        <row r="296">
          <cell r="C296" t="str">
            <v>土巷口</v>
          </cell>
          <cell r="D296">
            <v>31</v>
          </cell>
          <cell r="E296">
            <v>50</v>
          </cell>
          <cell r="F296">
            <v>7210</v>
          </cell>
        </row>
        <row r="297">
          <cell r="C297" t="str">
            <v>王家井</v>
          </cell>
          <cell r="D297">
            <v>80</v>
          </cell>
          <cell r="E297">
            <v>141</v>
          </cell>
          <cell r="F297">
            <v>20190</v>
          </cell>
        </row>
        <row r="298">
          <cell r="C298" t="str">
            <v>窝坨</v>
          </cell>
          <cell r="D298">
            <v>18</v>
          </cell>
          <cell r="E298">
            <v>28</v>
          </cell>
          <cell r="F298">
            <v>4200</v>
          </cell>
        </row>
        <row r="299">
          <cell r="C299" t="str">
            <v>斜山</v>
          </cell>
          <cell r="D299">
            <v>20</v>
          </cell>
          <cell r="E299">
            <v>21</v>
          </cell>
          <cell r="F299">
            <v>4290</v>
          </cell>
        </row>
        <row r="300">
          <cell r="C300" t="str">
            <v>岳家庄</v>
          </cell>
          <cell r="D300">
            <v>75</v>
          </cell>
          <cell r="E300">
            <v>127</v>
          </cell>
          <cell r="F300">
            <v>17430</v>
          </cell>
        </row>
        <row r="301">
          <cell r="C301" t="str">
            <v>寨沟门</v>
          </cell>
          <cell r="D301">
            <v>32</v>
          </cell>
          <cell r="E301">
            <v>65</v>
          </cell>
          <cell r="F301">
            <v>7820</v>
          </cell>
        </row>
        <row r="302">
          <cell r="C302" t="str">
            <v>北张家庄</v>
          </cell>
          <cell r="D302">
            <v>53</v>
          </cell>
          <cell r="E302">
            <v>95</v>
          </cell>
          <cell r="F302">
            <v>12980</v>
          </cell>
        </row>
        <row r="303">
          <cell r="C303" t="str">
            <v>周村</v>
          </cell>
          <cell r="D303">
            <v>158</v>
          </cell>
          <cell r="E303">
            <v>265</v>
          </cell>
          <cell r="F303">
            <v>37450</v>
          </cell>
        </row>
        <row r="304">
          <cell r="C304">
            <v>19</v>
          </cell>
          <cell r="D304">
            <v>919</v>
          </cell>
          <cell r="E304">
            <v>1614</v>
          </cell>
          <cell r="F304">
            <v>222370</v>
          </cell>
        </row>
        <row r="305">
          <cell r="C305">
            <v>283</v>
          </cell>
          <cell r="D305">
            <v>16115</v>
          </cell>
          <cell r="E305">
            <v>32753</v>
          </cell>
          <cell r="F305">
            <v>4459981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>
        <row r="3">
          <cell r="C3" t="str">
            <v>村名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44</v>
          </cell>
          <cell r="E5">
            <v>84</v>
          </cell>
          <cell r="F5">
            <v>11950</v>
          </cell>
        </row>
        <row r="6">
          <cell r="C6" t="str">
            <v>白石山</v>
          </cell>
          <cell r="D6">
            <v>50</v>
          </cell>
          <cell r="E6">
            <v>108</v>
          </cell>
          <cell r="F6">
            <v>14270</v>
          </cell>
        </row>
        <row r="7">
          <cell r="C7" t="str">
            <v>东龙虎</v>
          </cell>
          <cell r="D7">
            <v>19</v>
          </cell>
          <cell r="E7">
            <v>28</v>
          </cell>
          <cell r="F7">
            <v>4810</v>
          </cell>
        </row>
        <row r="8">
          <cell r="C8" t="str">
            <v>香沟</v>
          </cell>
          <cell r="D8">
            <v>16</v>
          </cell>
          <cell r="E8">
            <v>20</v>
          </cell>
          <cell r="F8">
            <v>3910</v>
          </cell>
        </row>
        <row r="9">
          <cell r="C9" t="str">
            <v>寨子</v>
          </cell>
          <cell r="D9">
            <v>10</v>
          </cell>
          <cell r="E9">
            <v>11</v>
          </cell>
          <cell r="F9">
            <v>2290</v>
          </cell>
        </row>
        <row r="10">
          <cell r="C10" t="str">
            <v>荆山口</v>
          </cell>
          <cell r="D10">
            <v>23</v>
          </cell>
          <cell r="E10">
            <v>29</v>
          </cell>
          <cell r="F10">
            <v>5840</v>
          </cell>
        </row>
        <row r="11">
          <cell r="C11" t="str">
            <v>白石口</v>
          </cell>
          <cell r="D11">
            <v>34</v>
          </cell>
          <cell r="E11">
            <v>54</v>
          </cell>
          <cell r="F11">
            <v>8500</v>
          </cell>
        </row>
        <row r="12">
          <cell r="C12" t="str">
            <v>石窝</v>
          </cell>
          <cell r="D12">
            <v>13</v>
          </cell>
          <cell r="E12">
            <v>20</v>
          </cell>
          <cell r="F12">
            <v>3580</v>
          </cell>
        </row>
        <row r="13">
          <cell r="C13" t="str">
            <v>庄伙</v>
          </cell>
          <cell r="D13">
            <v>37</v>
          </cell>
          <cell r="E13">
            <v>80</v>
          </cell>
          <cell r="F13">
            <v>10470</v>
          </cell>
        </row>
        <row r="14">
          <cell r="C14" t="str">
            <v>菜村岗</v>
          </cell>
          <cell r="D14">
            <v>33</v>
          </cell>
          <cell r="E14">
            <v>84</v>
          </cell>
          <cell r="F14">
            <v>9540</v>
          </cell>
        </row>
        <row r="15">
          <cell r="C15" t="str">
            <v>大草滩</v>
          </cell>
          <cell r="D15">
            <v>10</v>
          </cell>
          <cell r="E15">
            <v>17</v>
          </cell>
          <cell r="F15">
            <v>2580</v>
          </cell>
        </row>
        <row r="16">
          <cell r="C16" t="str">
            <v>西庄铺</v>
          </cell>
          <cell r="D16">
            <v>22</v>
          </cell>
          <cell r="E16">
            <v>36</v>
          </cell>
          <cell r="F16">
            <v>5910</v>
          </cell>
        </row>
        <row r="17">
          <cell r="C17" t="str">
            <v>插箭岭</v>
          </cell>
          <cell r="D17">
            <v>8</v>
          </cell>
          <cell r="E17">
            <v>9</v>
          </cell>
          <cell r="F17">
            <v>1840</v>
          </cell>
        </row>
        <row r="18">
          <cell r="C18" t="str">
            <v>杨家川</v>
          </cell>
          <cell r="D18">
            <v>26</v>
          </cell>
          <cell r="E18">
            <v>65</v>
          </cell>
          <cell r="F18">
            <v>7910</v>
          </cell>
        </row>
        <row r="19">
          <cell r="C19" t="str">
            <v>草厂</v>
          </cell>
          <cell r="D19">
            <v>22</v>
          </cell>
          <cell r="E19">
            <v>57</v>
          </cell>
          <cell r="F19">
            <v>6300</v>
          </cell>
        </row>
        <row r="20">
          <cell r="C20" t="str">
            <v>十八堰</v>
          </cell>
          <cell r="D20">
            <v>30</v>
          </cell>
          <cell r="E20">
            <v>69</v>
          </cell>
          <cell r="F20">
            <v>8460</v>
          </cell>
        </row>
        <row r="21">
          <cell r="C21" t="str">
            <v>南石盆</v>
          </cell>
          <cell r="D21">
            <v>41</v>
          </cell>
          <cell r="E21">
            <v>111</v>
          </cell>
          <cell r="F21">
            <v>13150</v>
          </cell>
        </row>
        <row r="22">
          <cell r="C22" t="str">
            <v>雀儿林</v>
          </cell>
          <cell r="D22">
            <v>12</v>
          </cell>
          <cell r="E22">
            <v>13</v>
          </cell>
          <cell r="F22">
            <v>2790</v>
          </cell>
        </row>
        <row r="23">
          <cell r="C23" t="str">
            <v>灵吉</v>
          </cell>
          <cell r="D23">
            <v>7</v>
          </cell>
          <cell r="E23">
            <v>7</v>
          </cell>
          <cell r="F23">
            <v>1750</v>
          </cell>
        </row>
        <row r="24">
          <cell r="C24" t="str">
            <v>斗军湾</v>
          </cell>
          <cell r="D24">
            <v>55</v>
          </cell>
          <cell r="E24">
            <v>120</v>
          </cell>
          <cell r="F24">
            <v>16250</v>
          </cell>
        </row>
        <row r="25">
          <cell r="C25">
            <v>20</v>
          </cell>
          <cell r="D25">
            <v>512</v>
          </cell>
          <cell r="E25">
            <v>1022</v>
          </cell>
          <cell r="F25">
            <v>142100</v>
          </cell>
        </row>
        <row r="26">
          <cell r="C26" t="str">
            <v>北李庄</v>
          </cell>
          <cell r="D26">
            <v>12</v>
          </cell>
          <cell r="E26">
            <v>16</v>
          </cell>
          <cell r="F26">
            <v>2860</v>
          </cell>
        </row>
        <row r="27">
          <cell r="C27" t="str">
            <v>北梁家庄</v>
          </cell>
          <cell r="D27">
            <v>49</v>
          </cell>
          <cell r="E27">
            <v>93</v>
          </cell>
          <cell r="F27">
            <v>13710</v>
          </cell>
        </row>
        <row r="28">
          <cell r="C28" t="str">
            <v>大道沟</v>
          </cell>
          <cell r="D28">
            <v>70</v>
          </cell>
          <cell r="E28">
            <v>136</v>
          </cell>
          <cell r="F28">
            <v>16450</v>
          </cell>
        </row>
        <row r="29">
          <cell r="C29" t="str">
            <v>东坡</v>
          </cell>
          <cell r="D29">
            <v>81</v>
          </cell>
          <cell r="E29">
            <v>157</v>
          </cell>
          <cell r="F29">
            <v>22246</v>
          </cell>
        </row>
        <row r="30">
          <cell r="C30" t="str">
            <v>北辛庄</v>
          </cell>
          <cell r="D30">
            <v>237</v>
          </cell>
          <cell r="E30">
            <v>694</v>
          </cell>
          <cell r="F30">
            <v>79128</v>
          </cell>
        </row>
        <row r="31">
          <cell r="C31" t="str">
            <v>东团堡</v>
          </cell>
          <cell r="D31">
            <v>272</v>
          </cell>
          <cell r="E31">
            <v>561</v>
          </cell>
          <cell r="F31">
            <v>71547</v>
          </cell>
        </row>
        <row r="32">
          <cell r="C32" t="str">
            <v>五节崖</v>
          </cell>
          <cell r="D32">
            <v>103</v>
          </cell>
          <cell r="E32">
            <v>197</v>
          </cell>
          <cell r="F32">
            <v>27960</v>
          </cell>
        </row>
        <row r="33">
          <cell r="C33" t="str">
            <v>红花峪</v>
          </cell>
          <cell r="D33">
            <v>87</v>
          </cell>
          <cell r="E33">
            <v>235</v>
          </cell>
          <cell r="F33">
            <v>28270</v>
          </cell>
        </row>
        <row r="34">
          <cell r="C34" t="str">
            <v>侯家沟</v>
          </cell>
          <cell r="D34">
            <v>78</v>
          </cell>
          <cell r="E34">
            <v>187</v>
          </cell>
          <cell r="F34">
            <v>25860</v>
          </cell>
        </row>
        <row r="35">
          <cell r="C35" t="str">
            <v>箭杆河</v>
          </cell>
          <cell r="D35">
            <v>202</v>
          </cell>
          <cell r="E35">
            <v>578</v>
          </cell>
          <cell r="F35">
            <v>69110</v>
          </cell>
        </row>
        <row r="36">
          <cell r="C36" t="str">
            <v>连巴岭</v>
          </cell>
          <cell r="D36">
            <v>89</v>
          </cell>
          <cell r="E36">
            <v>234</v>
          </cell>
          <cell r="F36">
            <v>28440</v>
          </cell>
        </row>
        <row r="37">
          <cell r="C37" t="str">
            <v>杄树底</v>
          </cell>
          <cell r="D37">
            <v>128</v>
          </cell>
          <cell r="E37">
            <v>273</v>
          </cell>
          <cell r="F37">
            <v>35860</v>
          </cell>
        </row>
        <row r="38">
          <cell r="C38" t="str">
            <v>汤子岭</v>
          </cell>
          <cell r="D38">
            <v>97</v>
          </cell>
          <cell r="E38">
            <v>262</v>
          </cell>
          <cell r="F38">
            <v>23200</v>
          </cell>
        </row>
        <row r="39">
          <cell r="C39" t="str">
            <v>北王家湾</v>
          </cell>
          <cell r="D39">
            <v>81</v>
          </cell>
          <cell r="E39">
            <v>195</v>
          </cell>
          <cell r="F39">
            <v>23534</v>
          </cell>
        </row>
        <row r="40">
          <cell r="C40" t="str">
            <v>西团堡</v>
          </cell>
          <cell r="D40">
            <v>142</v>
          </cell>
          <cell r="E40">
            <v>403</v>
          </cell>
          <cell r="F40">
            <v>26190</v>
          </cell>
        </row>
        <row r="41">
          <cell r="C41" t="str">
            <v>卸甲沟</v>
          </cell>
          <cell r="D41">
            <v>27</v>
          </cell>
          <cell r="E41">
            <v>61</v>
          </cell>
          <cell r="F41">
            <v>8260</v>
          </cell>
        </row>
        <row r="42">
          <cell r="C42" t="str">
            <v>养老河</v>
          </cell>
          <cell r="D42">
            <v>156</v>
          </cell>
          <cell r="E42">
            <v>487</v>
          </cell>
          <cell r="F42">
            <v>53190</v>
          </cell>
        </row>
        <row r="43">
          <cell r="C43" t="str">
            <v>袁家村</v>
          </cell>
          <cell r="D43">
            <v>47</v>
          </cell>
          <cell r="E43">
            <v>99</v>
          </cell>
          <cell r="F43">
            <v>13680</v>
          </cell>
        </row>
        <row r="44">
          <cell r="C44" t="str">
            <v>杨庄</v>
          </cell>
          <cell r="D44">
            <v>45</v>
          </cell>
          <cell r="E44">
            <v>89</v>
          </cell>
          <cell r="F44">
            <v>12068</v>
          </cell>
        </row>
        <row r="45">
          <cell r="C45">
            <v>19</v>
          </cell>
          <cell r="D45">
            <v>2003</v>
          </cell>
          <cell r="E45">
            <v>4957</v>
          </cell>
          <cell r="F45">
            <v>581563</v>
          </cell>
        </row>
        <row r="46">
          <cell r="C46" t="str">
            <v>北韩村</v>
          </cell>
          <cell r="D46">
            <v>66</v>
          </cell>
          <cell r="E46">
            <v>165</v>
          </cell>
          <cell r="F46">
            <v>20510</v>
          </cell>
        </row>
        <row r="47">
          <cell r="C47" t="str">
            <v>扯拽沟</v>
          </cell>
          <cell r="D47">
            <v>57</v>
          </cell>
          <cell r="E47">
            <v>128</v>
          </cell>
          <cell r="F47">
            <v>16340</v>
          </cell>
        </row>
        <row r="48">
          <cell r="C48" t="str">
            <v>东夹山</v>
          </cell>
          <cell r="D48">
            <v>47</v>
          </cell>
          <cell r="E48">
            <v>73</v>
          </cell>
          <cell r="F48">
            <v>12390</v>
          </cell>
        </row>
        <row r="49">
          <cell r="C49" t="str">
            <v>顾家营</v>
          </cell>
          <cell r="D49">
            <v>23</v>
          </cell>
          <cell r="E49">
            <v>46</v>
          </cell>
          <cell r="F49">
            <v>6520</v>
          </cell>
        </row>
        <row r="50">
          <cell r="C50" t="str">
            <v>后堡子</v>
          </cell>
          <cell r="D50">
            <v>26</v>
          </cell>
          <cell r="E50">
            <v>40</v>
          </cell>
          <cell r="F50">
            <v>6160</v>
          </cell>
        </row>
        <row r="51">
          <cell r="C51" t="str">
            <v>龙虎寺</v>
          </cell>
          <cell r="D51">
            <v>41</v>
          </cell>
          <cell r="E51">
            <v>82</v>
          </cell>
          <cell r="F51">
            <v>11890</v>
          </cell>
        </row>
        <row r="52">
          <cell r="C52" t="str">
            <v>南韩村</v>
          </cell>
          <cell r="D52">
            <v>14</v>
          </cell>
          <cell r="E52">
            <v>32</v>
          </cell>
          <cell r="F52">
            <v>4220</v>
          </cell>
        </row>
        <row r="53">
          <cell r="C53" t="str">
            <v>水泉</v>
          </cell>
          <cell r="D53">
            <v>9</v>
          </cell>
          <cell r="E53">
            <v>16</v>
          </cell>
          <cell r="F53">
            <v>2430</v>
          </cell>
        </row>
        <row r="54">
          <cell r="C54" t="str">
            <v>西夹山</v>
          </cell>
          <cell r="D54">
            <v>6</v>
          </cell>
          <cell r="E54">
            <v>8</v>
          </cell>
          <cell r="F54">
            <v>1530</v>
          </cell>
        </row>
        <row r="55">
          <cell r="C55" t="str">
            <v>香炉屯</v>
          </cell>
          <cell r="D55">
            <v>34</v>
          </cell>
          <cell r="E55">
            <v>61</v>
          </cell>
          <cell r="F55">
            <v>9480</v>
          </cell>
        </row>
        <row r="56">
          <cell r="C56" t="str">
            <v>小西庄</v>
          </cell>
          <cell r="D56">
            <v>30</v>
          </cell>
          <cell r="E56">
            <v>65</v>
          </cell>
          <cell r="F56">
            <v>8700</v>
          </cell>
        </row>
        <row r="57">
          <cell r="C57" t="str">
            <v>沿村</v>
          </cell>
          <cell r="D57">
            <v>41</v>
          </cell>
          <cell r="E57">
            <v>97</v>
          </cell>
          <cell r="F57">
            <v>13140</v>
          </cell>
        </row>
        <row r="58">
          <cell r="C58" t="str">
            <v>张家村</v>
          </cell>
          <cell r="D58">
            <v>13</v>
          </cell>
          <cell r="E58">
            <v>25</v>
          </cell>
          <cell r="F58">
            <v>3580</v>
          </cell>
        </row>
        <row r="59">
          <cell r="C59" t="str">
            <v>辛庄</v>
          </cell>
          <cell r="D59">
            <v>53</v>
          </cell>
          <cell r="E59">
            <v>129</v>
          </cell>
          <cell r="F59">
            <v>16840</v>
          </cell>
        </row>
        <row r="60">
          <cell r="C60" t="str">
            <v>水云乡</v>
          </cell>
          <cell r="D60">
            <v>10</v>
          </cell>
          <cell r="E60">
            <v>18</v>
          </cell>
          <cell r="F60">
            <v>2570</v>
          </cell>
        </row>
        <row r="61">
          <cell r="C61" t="str">
            <v>东关</v>
          </cell>
          <cell r="D61">
            <v>2</v>
          </cell>
          <cell r="E61">
            <v>2</v>
          </cell>
          <cell r="F61">
            <v>400</v>
          </cell>
        </row>
        <row r="62">
          <cell r="C62" t="str">
            <v>小北关</v>
          </cell>
          <cell r="D62">
            <v>5</v>
          </cell>
          <cell r="E62">
            <v>8</v>
          </cell>
          <cell r="F62">
            <v>1320</v>
          </cell>
        </row>
        <row r="63">
          <cell r="C63" t="str">
            <v>大北关</v>
          </cell>
          <cell r="D63">
            <v>3</v>
          </cell>
          <cell r="E63">
            <v>7</v>
          </cell>
          <cell r="F63">
            <v>910</v>
          </cell>
        </row>
        <row r="64">
          <cell r="C64" t="str">
            <v>城里</v>
          </cell>
          <cell r="D64">
            <v>19</v>
          </cell>
          <cell r="E64">
            <v>34</v>
          </cell>
          <cell r="F64">
            <v>4700</v>
          </cell>
        </row>
        <row r="65">
          <cell r="C65" t="str">
            <v>南关</v>
          </cell>
          <cell r="D65">
            <v>20</v>
          </cell>
          <cell r="E65">
            <v>31</v>
          </cell>
          <cell r="F65">
            <v>5340</v>
          </cell>
        </row>
        <row r="66">
          <cell r="C66" t="str">
            <v>太平关</v>
          </cell>
          <cell r="D66">
            <v>4</v>
          </cell>
          <cell r="E66">
            <v>4</v>
          </cell>
          <cell r="F66">
            <v>850</v>
          </cell>
        </row>
        <row r="67">
          <cell r="C67" t="str">
            <v>新街</v>
          </cell>
          <cell r="D67">
            <v>3</v>
          </cell>
          <cell r="E67">
            <v>4</v>
          </cell>
          <cell r="F67">
            <v>790</v>
          </cell>
        </row>
        <row r="68">
          <cell r="C68" t="str">
            <v>西关</v>
          </cell>
          <cell r="D68">
            <v>8</v>
          </cell>
          <cell r="E68">
            <v>14</v>
          </cell>
          <cell r="F68">
            <v>1890</v>
          </cell>
        </row>
        <row r="69">
          <cell r="C69">
            <v>23</v>
          </cell>
          <cell r="D69">
            <v>534</v>
          </cell>
          <cell r="E69">
            <v>1089</v>
          </cell>
          <cell r="F69">
            <v>152500</v>
          </cell>
        </row>
        <row r="70">
          <cell r="C70" t="str">
            <v>坡水</v>
          </cell>
          <cell r="D70">
            <v>28</v>
          </cell>
          <cell r="E70">
            <v>50</v>
          </cell>
          <cell r="F70">
            <v>7830</v>
          </cell>
        </row>
        <row r="71">
          <cell r="C71" t="str">
            <v>张家铺</v>
          </cell>
          <cell r="D71">
            <v>31</v>
          </cell>
          <cell r="E71">
            <v>32</v>
          </cell>
          <cell r="F71">
            <v>6240</v>
          </cell>
        </row>
        <row r="72">
          <cell r="C72" t="str">
            <v>石片</v>
          </cell>
          <cell r="D72">
            <v>20</v>
          </cell>
          <cell r="E72">
            <v>35</v>
          </cell>
          <cell r="F72">
            <v>5050</v>
          </cell>
        </row>
        <row r="73">
          <cell r="C73" t="str">
            <v>马圈沟门</v>
          </cell>
          <cell r="D73">
            <v>35</v>
          </cell>
          <cell r="E73">
            <v>60</v>
          </cell>
          <cell r="F73">
            <v>9200</v>
          </cell>
        </row>
        <row r="74">
          <cell r="C74" t="str">
            <v>团圆</v>
          </cell>
          <cell r="D74">
            <v>119</v>
          </cell>
          <cell r="E74">
            <v>271</v>
          </cell>
          <cell r="F74">
            <v>35180</v>
          </cell>
        </row>
        <row r="75">
          <cell r="C75" t="str">
            <v>黑石沟</v>
          </cell>
          <cell r="D75">
            <v>31</v>
          </cell>
          <cell r="E75">
            <v>70</v>
          </cell>
          <cell r="F75">
            <v>9460</v>
          </cell>
        </row>
        <row r="76">
          <cell r="C76" t="str">
            <v>伊家铺</v>
          </cell>
          <cell r="D76">
            <v>11</v>
          </cell>
          <cell r="E76">
            <v>19</v>
          </cell>
          <cell r="F76">
            <v>3120</v>
          </cell>
        </row>
        <row r="77">
          <cell r="C77" t="str">
            <v>四角台</v>
          </cell>
          <cell r="D77">
            <v>35</v>
          </cell>
          <cell r="E77">
            <v>103</v>
          </cell>
          <cell r="F77">
            <v>11470</v>
          </cell>
        </row>
        <row r="78">
          <cell r="C78" t="str">
            <v>郑漕沟</v>
          </cell>
          <cell r="D78">
            <v>26</v>
          </cell>
          <cell r="E78">
            <v>53</v>
          </cell>
          <cell r="F78">
            <v>7030</v>
          </cell>
        </row>
        <row r="79">
          <cell r="C79" t="str">
            <v>水石塘</v>
          </cell>
          <cell r="D79">
            <v>72</v>
          </cell>
          <cell r="E79">
            <v>109</v>
          </cell>
          <cell r="F79">
            <v>17680</v>
          </cell>
        </row>
        <row r="80">
          <cell r="C80" t="str">
            <v>留家庄</v>
          </cell>
          <cell r="D80">
            <v>158</v>
          </cell>
          <cell r="E80">
            <v>292</v>
          </cell>
          <cell r="F80">
            <v>43760</v>
          </cell>
        </row>
        <row r="81">
          <cell r="C81" t="str">
            <v>烧车</v>
          </cell>
          <cell r="D81">
            <v>65</v>
          </cell>
          <cell r="E81">
            <v>118</v>
          </cell>
          <cell r="F81">
            <v>17120</v>
          </cell>
        </row>
        <row r="82">
          <cell r="C82">
            <v>12</v>
          </cell>
          <cell r="D82">
            <v>631</v>
          </cell>
          <cell r="E82">
            <v>1212</v>
          </cell>
          <cell r="F82">
            <v>173140</v>
          </cell>
        </row>
        <row r="83">
          <cell r="C83" t="str">
            <v>谢台</v>
          </cell>
          <cell r="D83">
            <v>83</v>
          </cell>
          <cell r="E83">
            <v>135</v>
          </cell>
          <cell r="F83">
            <v>21530</v>
          </cell>
        </row>
        <row r="84">
          <cell r="C84" t="str">
            <v>黄柏寺</v>
          </cell>
          <cell r="D84">
            <v>49</v>
          </cell>
          <cell r="E84">
            <v>112</v>
          </cell>
          <cell r="F84">
            <v>14970</v>
          </cell>
        </row>
        <row r="85">
          <cell r="C85" t="str">
            <v>范庄旺</v>
          </cell>
          <cell r="D85">
            <v>133</v>
          </cell>
          <cell r="E85">
            <v>294</v>
          </cell>
          <cell r="F85">
            <v>38940</v>
          </cell>
        </row>
        <row r="86">
          <cell r="C86" t="str">
            <v>向阳会</v>
          </cell>
          <cell r="D86">
            <v>123</v>
          </cell>
          <cell r="E86">
            <v>244</v>
          </cell>
          <cell r="F86">
            <v>34840</v>
          </cell>
        </row>
        <row r="87">
          <cell r="C87" t="str">
            <v>南马庄</v>
          </cell>
          <cell r="D87">
            <v>212</v>
          </cell>
          <cell r="E87">
            <v>379</v>
          </cell>
          <cell r="F87">
            <v>56930</v>
          </cell>
        </row>
        <row r="88">
          <cell r="C88" t="str">
            <v>范台</v>
          </cell>
          <cell r="D88">
            <v>92</v>
          </cell>
          <cell r="E88">
            <v>290</v>
          </cell>
          <cell r="F88">
            <v>31320</v>
          </cell>
        </row>
        <row r="89">
          <cell r="C89" t="str">
            <v>小关城</v>
          </cell>
          <cell r="D89">
            <v>126</v>
          </cell>
          <cell r="E89">
            <v>216</v>
          </cell>
          <cell r="F89">
            <v>32600</v>
          </cell>
        </row>
        <row r="90">
          <cell r="C90" t="str">
            <v>桑树堰</v>
          </cell>
          <cell r="D90">
            <v>44</v>
          </cell>
          <cell r="E90">
            <v>108</v>
          </cell>
          <cell r="F90">
            <v>14210</v>
          </cell>
        </row>
        <row r="91">
          <cell r="C91" t="str">
            <v>焦树庄</v>
          </cell>
          <cell r="D91">
            <v>84</v>
          </cell>
          <cell r="E91">
            <v>186</v>
          </cell>
          <cell r="F91">
            <v>25290</v>
          </cell>
        </row>
        <row r="92">
          <cell r="C92" t="str">
            <v>古道</v>
          </cell>
          <cell r="D92">
            <v>73</v>
          </cell>
          <cell r="E92">
            <v>120</v>
          </cell>
          <cell r="F92">
            <v>19530</v>
          </cell>
        </row>
        <row r="93">
          <cell r="C93" t="str">
            <v>向阳湾</v>
          </cell>
          <cell r="D93">
            <v>102</v>
          </cell>
          <cell r="E93">
            <v>205</v>
          </cell>
          <cell r="F93">
            <v>27670</v>
          </cell>
        </row>
        <row r="94">
          <cell r="C94" t="str">
            <v>狼牙口</v>
          </cell>
          <cell r="D94">
            <v>243</v>
          </cell>
          <cell r="E94">
            <v>473</v>
          </cell>
          <cell r="F94">
            <v>67900</v>
          </cell>
        </row>
        <row r="95">
          <cell r="C95" t="str">
            <v>望天岭</v>
          </cell>
          <cell r="D95">
            <v>51</v>
          </cell>
          <cell r="E95">
            <v>95</v>
          </cell>
          <cell r="F95">
            <v>15110</v>
          </cell>
        </row>
        <row r="96">
          <cell r="C96" t="str">
            <v>桦木沟</v>
          </cell>
          <cell r="D96">
            <v>58</v>
          </cell>
          <cell r="E96">
            <v>129</v>
          </cell>
          <cell r="F96">
            <v>17790</v>
          </cell>
        </row>
        <row r="97">
          <cell r="C97">
            <v>14</v>
          </cell>
          <cell r="D97">
            <v>1473</v>
          </cell>
          <cell r="E97">
            <v>2986</v>
          </cell>
          <cell r="F97">
            <v>418630</v>
          </cell>
        </row>
        <row r="98">
          <cell r="C98" t="str">
            <v>金家庄</v>
          </cell>
          <cell r="D98">
            <v>20</v>
          </cell>
          <cell r="E98">
            <v>29</v>
          </cell>
          <cell r="F98">
            <v>5460</v>
          </cell>
        </row>
        <row r="99">
          <cell r="C99" t="str">
            <v>曹家庄</v>
          </cell>
          <cell r="D99">
            <v>106</v>
          </cell>
          <cell r="E99">
            <v>233</v>
          </cell>
          <cell r="F99">
            <v>32930</v>
          </cell>
        </row>
        <row r="100">
          <cell r="C100" t="str">
            <v>上沟</v>
          </cell>
          <cell r="D100">
            <v>22</v>
          </cell>
          <cell r="E100">
            <v>43</v>
          </cell>
          <cell r="F100">
            <v>5990</v>
          </cell>
        </row>
        <row r="101">
          <cell r="C101" t="str">
            <v>黑山</v>
          </cell>
          <cell r="D101">
            <v>85</v>
          </cell>
          <cell r="E101">
            <v>193</v>
          </cell>
          <cell r="F101">
            <v>26770</v>
          </cell>
        </row>
        <row r="102">
          <cell r="C102" t="str">
            <v>亚家庄</v>
          </cell>
          <cell r="D102">
            <v>117</v>
          </cell>
          <cell r="E102">
            <v>345</v>
          </cell>
          <cell r="F102">
            <v>41420</v>
          </cell>
        </row>
        <row r="103">
          <cell r="C103" t="str">
            <v>大炉沟</v>
          </cell>
          <cell r="D103">
            <v>51</v>
          </cell>
          <cell r="E103">
            <v>96</v>
          </cell>
          <cell r="F103">
            <v>13900</v>
          </cell>
        </row>
        <row r="104">
          <cell r="C104" t="str">
            <v>宋家庄</v>
          </cell>
          <cell r="D104">
            <v>42</v>
          </cell>
          <cell r="E104">
            <v>120</v>
          </cell>
          <cell r="F104">
            <v>14870</v>
          </cell>
        </row>
        <row r="105">
          <cell r="C105" t="str">
            <v>张家庄</v>
          </cell>
          <cell r="D105">
            <v>51</v>
          </cell>
          <cell r="E105">
            <v>123</v>
          </cell>
          <cell r="F105">
            <v>15730</v>
          </cell>
        </row>
        <row r="106">
          <cell r="C106" t="str">
            <v>朱家庄</v>
          </cell>
          <cell r="D106">
            <v>121</v>
          </cell>
          <cell r="E106">
            <v>294</v>
          </cell>
          <cell r="F106">
            <v>40020</v>
          </cell>
        </row>
        <row r="107">
          <cell r="C107" t="str">
            <v>南屯</v>
          </cell>
          <cell r="D107">
            <v>22</v>
          </cell>
          <cell r="E107">
            <v>36</v>
          </cell>
          <cell r="F107">
            <v>6160</v>
          </cell>
        </row>
        <row r="108">
          <cell r="C108" t="str">
            <v>胡家庄</v>
          </cell>
          <cell r="D108">
            <v>25</v>
          </cell>
          <cell r="E108">
            <v>50</v>
          </cell>
          <cell r="F108">
            <v>7300</v>
          </cell>
        </row>
        <row r="109">
          <cell r="C109" t="str">
            <v>湖海</v>
          </cell>
          <cell r="D109">
            <v>31</v>
          </cell>
          <cell r="E109">
            <v>48</v>
          </cell>
          <cell r="F109">
            <v>7830</v>
          </cell>
        </row>
        <row r="110">
          <cell r="C110" t="str">
            <v>小炉沟</v>
          </cell>
          <cell r="D110">
            <v>35</v>
          </cell>
          <cell r="E110">
            <v>66</v>
          </cell>
          <cell r="F110">
            <v>9840</v>
          </cell>
        </row>
        <row r="111">
          <cell r="C111" t="str">
            <v>马圈</v>
          </cell>
          <cell r="D111">
            <v>134</v>
          </cell>
          <cell r="E111">
            <v>375</v>
          </cell>
          <cell r="F111">
            <v>45740</v>
          </cell>
        </row>
        <row r="112">
          <cell r="C112">
            <v>14</v>
          </cell>
          <cell r="D112">
            <v>862</v>
          </cell>
          <cell r="E112">
            <v>2051</v>
          </cell>
          <cell r="F112">
            <v>273960</v>
          </cell>
        </row>
        <row r="113">
          <cell r="C113" t="str">
            <v>大石槽</v>
          </cell>
          <cell r="D113">
            <v>50</v>
          </cell>
          <cell r="E113">
            <v>92</v>
          </cell>
          <cell r="F113">
            <v>12280</v>
          </cell>
        </row>
        <row r="114">
          <cell r="C114" t="str">
            <v>大台峨</v>
          </cell>
          <cell r="D114">
            <v>41</v>
          </cell>
          <cell r="E114">
            <v>69</v>
          </cell>
          <cell r="F114">
            <v>10070</v>
          </cell>
        </row>
        <row r="115">
          <cell r="C115" t="str">
            <v>独山城</v>
          </cell>
          <cell r="D115">
            <v>18</v>
          </cell>
          <cell r="E115">
            <v>34</v>
          </cell>
          <cell r="F115">
            <v>4590</v>
          </cell>
        </row>
        <row r="116">
          <cell r="C116" t="str">
            <v>井子会</v>
          </cell>
          <cell r="D116">
            <v>43</v>
          </cell>
          <cell r="E116">
            <v>64</v>
          </cell>
          <cell r="F116">
            <v>10140</v>
          </cell>
        </row>
        <row r="117">
          <cell r="C117" t="str">
            <v>柳沟</v>
          </cell>
          <cell r="D117">
            <v>56</v>
          </cell>
          <cell r="E117">
            <v>99</v>
          </cell>
          <cell r="F117">
            <v>14970</v>
          </cell>
        </row>
        <row r="118">
          <cell r="C118" t="str">
            <v>龙家庄</v>
          </cell>
          <cell r="D118">
            <v>34</v>
          </cell>
          <cell r="E118">
            <v>61</v>
          </cell>
          <cell r="F118">
            <v>8430</v>
          </cell>
        </row>
        <row r="119">
          <cell r="C119" t="str">
            <v>龙门</v>
          </cell>
          <cell r="D119">
            <v>16</v>
          </cell>
          <cell r="E119">
            <v>44</v>
          </cell>
          <cell r="F119">
            <v>5020</v>
          </cell>
        </row>
        <row r="120">
          <cell r="C120" t="str">
            <v>祁家峪</v>
          </cell>
          <cell r="D120">
            <v>26</v>
          </cell>
          <cell r="E120">
            <v>39</v>
          </cell>
          <cell r="F120">
            <v>6170</v>
          </cell>
        </row>
        <row r="121">
          <cell r="C121" t="str">
            <v>泉塘</v>
          </cell>
          <cell r="D121">
            <v>46</v>
          </cell>
          <cell r="E121">
            <v>76</v>
          </cell>
          <cell r="F121">
            <v>11000</v>
          </cell>
        </row>
        <row r="122">
          <cell r="C122" t="str">
            <v>水堡</v>
          </cell>
          <cell r="D122">
            <v>28</v>
          </cell>
          <cell r="E122">
            <v>57</v>
          </cell>
          <cell r="F122">
            <v>7710</v>
          </cell>
        </row>
        <row r="123">
          <cell r="C123" t="str">
            <v>塔儿</v>
          </cell>
          <cell r="D123">
            <v>23</v>
          </cell>
          <cell r="E123">
            <v>32</v>
          </cell>
          <cell r="F123">
            <v>5660</v>
          </cell>
        </row>
        <row r="124">
          <cell r="C124">
            <v>11</v>
          </cell>
          <cell r="D124">
            <v>381</v>
          </cell>
          <cell r="E124">
            <v>667</v>
          </cell>
          <cell r="F124">
            <v>96040</v>
          </cell>
        </row>
        <row r="125">
          <cell r="C125" t="str">
            <v>东杏花</v>
          </cell>
          <cell r="D125">
            <v>45</v>
          </cell>
          <cell r="E125">
            <v>69</v>
          </cell>
          <cell r="F125">
            <v>11510</v>
          </cell>
        </row>
        <row r="126">
          <cell r="C126" t="str">
            <v>西杏花</v>
          </cell>
          <cell r="D126">
            <v>26</v>
          </cell>
          <cell r="E126">
            <v>42</v>
          </cell>
          <cell r="F126">
            <v>6890</v>
          </cell>
        </row>
        <row r="127">
          <cell r="C127" t="str">
            <v>榆树台</v>
          </cell>
          <cell r="D127">
            <v>43</v>
          </cell>
          <cell r="E127">
            <v>97</v>
          </cell>
          <cell r="F127">
            <v>13760</v>
          </cell>
        </row>
        <row r="128">
          <cell r="C128" t="str">
            <v>大东沟</v>
          </cell>
          <cell r="D128">
            <v>42</v>
          </cell>
          <cell r="E128">
            <v>66</v>
          </cell>
          <cell r="F128">
            <v>11110</v>
          </cell>
        </row>
        <row r="129">
          <cell r="C129" t="str">
            <v>塔崖驿</v>
          </cell>
          <cell r="D129">
            <v>55</v>
          </cell>
          <cell r="E129">
            <v>100</v>
          </cell>
          <cell r="F129">
            <v>13750</v>
          </cell>
        </row>
        <row r="130">
          <cell r="C130" t="str">
            <v>板铺庄</v>
          </cell>
          <cell r="D130">
            <v>52</v>
          </cell>
          <cell r="E130">
            <v>90</v>
          </cell>
          <cell r="F130">
            <v>13870</v>
          </cell>
        </row>
        <row r="131">
          <cell r="C131" t="str">
            <v>黄岩头</v>
          </cell>
          <cell r="D131">
            <v>18</v>
          </cell>
          <cell r="E131">
            <v>27</v>
          </cell>
          <cell r="F131">
            <v>4560</v>
          </cell>
        </row>
        <row r="132">
          <cell r="C132" t="str">
            <v>北铺</v>
          </cell>
          <cell r="D132">
            <v>69</v>
          </cell>
          <cell r="E132">
            <v>151</v>
          </cell>
          <cell r="F132">
            <v>21830</v>
          </cell>
        </row>
        <row r="133">
          <cell r="C133" t="str">
            <v>卜荷</v>
          </cell>
          <cell r="D133">
            <v>31</v>
          </cell>
          <cell r="E133">
            <v>51</v>
          </cell>
          <cell r="F133">
            <v>8350</v>
          </cell>
        </row>
        <row r="134">
          <cell r="C134" t="str">
            <v>东二道河</v>
          </cell>
          <cell r="D134">
            <v>84</v>
          </cell>
          <cell r="E134">
            <v>162</v>
          </cell>
          <cell r="F134">
            <v>22320</v>
          </cell>
        </row>
        <row r="135">
          <cell r="C135">
            <v>10</v>
          </cell>
          <cell r="D135">
            <v>465</v>
          </cell>
          <cell r="E135">
            <v>855</v>
          </cell>
          <cell r="F135">
            <v>127950</v>
          </cell>
        </row>
        <row r="136">
          <cell r="C136" t="str">
            <v>王安镇</v>
          </cell>
          <cell r="D136">
            <v>79</v>
          </cell>
          <cell r="E136">
            <v>117</v>
          </cell>
          <cell r="F136">
            <v>19370</v>
          </cell>
        </row>
        <row r="137">
          <cell r="C137" t="str">
            <v>东辛庄</v>
          </cell>
          <cell r="D137">
            <v>35</v>
          </cell>
          <cell r="E137">
            <v>42</v>
          </cell>
          <cell r="F137">
            <v>8330</v>
          </cell>
        </row>
        <row r="138">
          <cell r="C138" t="str">
            <v>二十亩地</v>
          </cell>
          <cell r="D138">
            <v>35</v>
          </cell>
          <cell r="E138">
            <v>52</v>
          </cell>
          <cell r="F138">
            <v>8080</v>
          </cell>
        </row>
        <row r="139">
          <cell r="C139" t="str">
            <v>芦草湾</v>
          </cell>
          <cell r="D139">
            <v>75</v>
          </cell>
          <cell r="E139">
            <v>168</v>
          </cell>
          <cell r="F139">
            <v>21970</v>
          </cell>
        </row>
        <row r="140">
          <cell r="C140" t="str">
            <v>南赵家庄</v>
          </cell>
          <cell r="D140">
            <v>72</v>
          </cell>
          <cell r="E140">
            <v>118</v>
          </cell>
          <cell r="F140">
            <v>18290</v>
          </cell>
        </row>
        <row r="141">
          <cell r="C141" t="str">
            <v>山炮</v>
          </cell>
          <cell r="D141">
            <v>19</v>
          </cell>
          <cell r="E141">
            <v>47</v>
          </cell>
          <cell r="F141">
            <v>6320</v>
          </cell>
        </row>
        <row r="142">
          <cell r="C142" t="str">
            <v>双坨</v>
          </cell>
          <cell r="D142">
            <v>24</v>
          </cell>
          <cell r="E142">
            <v>42</v>
          </cell>
          <cell r="F142">
            <v>6670</v>
          </cell>
        </row>
        <row r="143">
          <cell r="C143" t="str">
            <v>黄台院</v>
          </cell>
          <cell r="D143">
            <v>80</v>
          </cell>
          <cell r="E143">
            <v>214</v>
          </cell>
          <cell r="F143">
            <v>25460</v>
          </cell>
        </row>
        <row r="144">
          <cell r="C144" t="str">
            <v>杏树沟</v>
          </cell>
          <cell r="D144">
            <v>38</v>
          </cell>
          <cell r="E144">
            <v>58</v>
          </cell>
          <cell r="F144">
            <v>9250</v>
          </cell>
        </row>
        <row r="145">
          <cell r="C145" t="str">
            <v>马家屯</v>
          </cell>
          <cell r="D145">
            <v>21</v>
          </cell>
          <cell r="E145">
            <v>34</v>
          </cell>
          <cell r="F145">
            <v>5170</v>
          </cell>
        </row>
        <row r="146">
          <cell r="C146" t="str">
            <v>孙家泉</v>
          </cell>
          <cell r="D146">
            <v>51</v>
          </cell>
          <cell r="E146">
            <v>91</v>
          </cell>
          <cell r="F146">
            <v>14300</v>
          </cell>
        </row>
        <row r="147">
          <cell r="C147" t="str">
            <v>闫家庄</v>
          </cell>
          <cell r="D147">
            <v>58</v>
          </cell>
          <cell r="E147">
            <v>93</v>
          </cell>
          <cell r="F147">
            <v>14450</v>
          </cell>
        </row>
        <row r="148">
          <cell r="C148" t="str">
            <v>鲍家路</v>
          </cell>
          <cell r="D148">
            <v>60</v>
          </cell>
          <cell r="E148">
            <v>96</v>
          </cell>
          <cell r="F148">
            <v>15740</v>
          </cell>
        </row>
        <row r="149">
          <cell r="C149" t="str">
            <v>五十亩地</v>
          </cell>
          <cell r="D149">
            <v>12</v>
          </cell>
          <cell r="E149">
            <v>23</v>
          </cell>
          <cell r="F149">
            <v>3390</v>
          </cell>
        </row>
        <row r="150">
          <cell r="C150" t="str">
            <v>杜家台</v>
          </cell>
          <cell r="D150">
            <v>64</v>
          </cell>
          <cell r="E150">
            <v>87</v>
          </cell>
          <cell r="F150">
            <v>13920</v>
          </cell>
        </row>
        <row r="151">
          <cell r="C151" t="str">
            <v>银山口</v>
          </cell>
          <cell r="D151">
            <v>128</v>
          </cell>
          <cell r="E151">
            <v>304</v>
          </cell>
          <cell r="F151">
            <v>39340</v>
          </cell>
        </row>
        <row r="152">
          <cell r="C152" t="str">
            <v>祁家沟</v>
          </cell>
          <cell r="D152">
            <v>76</v>
          </cell>
          <cell r="E152">
            <v>164</v>
          </cell>
          <cell r="F152">
            <v>23520</v>
          </cell>
        </row>
        <row r="153">
          <cell r="C153" t="str">
            <v>王家庄</v>
          </cell>
          <cell r="D153">
            <v>88</v>
          </cell>
          <cell r="E153">
            <v>150</v>
          </cell>
          <cell r="F153">
            <v>23480</v>
          </cell>
        </row>
        <row r="154">
          <cell r="C154" t="str">
            <v>冷铺</v>
          </cell>
          <cell r="D154">
            <v>64</v>
          </cell>
          <cell r="E154">
            <v>139</v>
          </cell>
          <cell r="F154">
            <v>17900</v>
          </cell>
        </row>
        <row r="155">
          <cell r="C155" t="str">
            <v>殷家堡</v>
          </cell>
          <cell r="D155">
            <v>71</v>
          </cell>
          <cell r="E155">
            <v>108</v>
          </cell>
          <cell r="F155">
            <v>16680</v>
          </cell>
        </row>
        <row r="156">
          <cell r="C156" t="str">
            <v>东刘家庄</v>
          </cell>
          <cell r="D156">
            <v>68</v>
          </cell>
          <cell r="E156">
            <v>98</v>
          </cell>
          <cell r="F156">
            <v>17600</v>
          </cell>
        </row>
        <row r="157">
          <cell r="C157">
            <v>21</v>
          </cell>
          <cell r="D157">
            <v>1218</v>
          </cell>
          <cell r="E157">
            <v>2245</v>
          </cell>
          <cell r="F157">
            <v>329230</v>
          </cell>
        </row>
        <row r="158">
          <cell r="C158" t="str">
            <v>大庄</v>
          </cell>
          <cell r="D158">
            <v>88</v>
          </cell>
          <cell r="E158">
            <v>154</v>
          </cell>
          <cell r="F158">
            <v>22590</v>
          </cell>
        </row>
        <row r="159">
          <cell r="C159" t="str">
            <v>小庄</v>
          </cell>
          <cell r="D159">
            <v>123</v>
          </cell>
          <cell r="E159">
            <v>308</v>
          </cell>
          <cell r="F159">
            <v>40150</v>
          </cell>
        </row>
        <row r="160">
          <cell r="C160" t="str">
            <v>邓庄</v>
          </cell>
          <cell r="D160">
            <v>138</v>
          </cell>
          <cell r="E160">
            <v>326</v>
          </cell>
          <cell r="F160">
            <v>43520</v>
          </cell>
        </row>
        <row r="161">
          <cell r="C161" t="str">
            <v>北赵庄</v>
          </cell>
          <cell r="D161">
            <v>73</v>
          </cell>
          <cell r="E161">
            <v>148</v>
          </cell>
          <cell r="F161">
            <v>20600</v>
          </cell>
        </row>
        <row r="162">
          <cell r="C162" t="str">
            <v>马台</v>
          </cell>
          <cell r="D162">
            <v>25</v>
          </cell>
          <cell r="E162">
            <v>44</v>
          </cell>
          <cell r="F162">
            <v>6360</v>
          </cell>
        </row>
        <row r="163">
          <cell r="C163" t="str">
            <v>乌龙沟</v>
          </cell>
          <cell r="D163">
            <v>69</v>
          </cell>
          <cell r="E163">
            <v>138</v>
          </cell>
          <cell r="F163">
            <v>19160</v>
          </cell>
        </row>
        <row r="164">
          <cell r="C164" t="str">
            <v>煤窑</v>
          </cell>
          <cell r="D164">
            <v>31</v>
          </cell>
          <cell r="E164">
            <v>45</v>
          </cell>
          <cell r="F164">
            <v>7310</v>
          </cell>
        </row>
        <row r="165">
          <cell r="C165" t="str">
            <v>后庄</v>
          </cell>
          <cell r="D165">
            <v>57</v>
          </cell>
          <cell r="E165">
            <v>122</v>
          </cell>
          <cell r="F165">
            <v>16850</v>
          </cell>
        </row>
        <row r="166">
          <cell r="C166" t="str">
            <v>柱角石</v>
          </cell>
          <cell r="D166">
            <v>32</v>
          </cell>
          <cell r="E166">
            <v>54</v>
          </cell>
          <cell r="F166">
            <v>8180</v>
          </cell>
        </row>
        <row r="167">
          <cell r="C167">
            <v>9</v>
          </cell>
          <cell r="D167">
            <v>636</v>
          </cell>
          <cell r="E167">
            <v>1339</v>
          </cell>
          <cell r="F167">
            <v>184720</v>
          </cell>
        </row>
        <row r="168">
          <cell r="C168" t="str">
            <v>杨家庄</v>
          </cell>
          <cell r="D168">
            <v>8</v>
          </cell>
          <cell r="E168">
            <v>10</v>
          </cell>
          <cell r="F168">
            <v>1730</v>
          </cell>
        </row>
        <row r="169">
          <cell r="C169" t="str">
            <v>兰家庄</v>
          </cell>
          <cell r="D169">
            <v>25</v>
          </cell>
          <cell r="E169">
            <v>46</v>
          </cell>
          <cell r="F169">
            <v>6250</v>
          </cell>
        </row>
        <row r="170">
          <cell r="C170" t="str">
            <v>东张家庄</v>
          </cell>
          <cell r="D170">
            <v>8</v>
          </cell>
          <cell r="E170">
            <v>13</v>
          </cell>
          <cell r="F170">
            <v>1950</v>
          </cell>
        </row>
        <row r="171">
          <cell r="C171" t="str">
            <v>支家庄</v>
          </cell>
          <cell r="D171">
            <v>53</v>
          </cell>
          <cell r="E171">
            <v>83</v>
          </cell>
          <cell r="F171">
            <v>13010</v>
          </cell>
        </row>
        <row r="172">
          <cell r="C172" t="str">
            <v>铁岭</v>
          </cell>
          <cell r="D172">
            <v>15</v>
          </cell>
          <cell r="E172">
            <v>26</v>
          </cell>
          <cell r="F172">
            <v>3940</v>
          </cell>
        </row>
        <row r="173">
          <cell r="C173" t="str">
            <v>高家庄</v>
          </cell>
          <cell r="D173">
            <v>4</v>
          </cell>
          <cell r="E173">
            <v>10</v>
          </cell>
          <cell r="F173">
            <v>1240</v>
          </cell>
        </row>
        <row r="174">
          <cell r="C174" t="str">
            <v>小河</v>
          </cell>
          <cell r="D174">
            <v>29</v>
          </cell>
          <cell r="E174">
            <v>45</v>
          </cell>
          <cell r="F174">
            <v>7540</v>
          </cell>
        </row>
        <row r="175">
          <cell r="C175" t="str">
            <v>周家庄</v>
          </cell>
          <cell r="D175">
            <v>16</v>
          </cell>
          <cell r="E175">
            <v>27</v>
          </cell>
          <cell r="F175">
            <v>4190</v>
          </cell>
        </row>
        <row r="176">
          <cell r="C176" t="str">
            <v>范家庄</v>
          </cell>
          <cell r="D176">
            <v>7</v>
          </cell>
          <cell r="E176">
            <v>8</v>
          </cell>
          <cell r="F176">
            <v>1640</v>
          </cell>
        </row>
        <row r="177">
          <cell r="C177" t="str">
            <v>牛家沟掌</v>
          </cell>
          <cell r="D177">
            <v>15</v>
          </cell>
          <cell r="E177">
            <v>20</v>
          </cell>
          <cell r="F177">
            <v>3850</v>
          </cell>
        </row>
        <row r="178">
          <cell r="C178" t="str">
            <v>仝川</v>
          </cell>
          <cell r="D178">
            <v>22</v>
          </cell>
          <cell r="E178">
            <v>77</v>
          </cell>
          <cell r="F178">
            <v>7650</v>
          </cell>
        </row>
        <row r="179">
          <cell r="C179" t="str">
            <v>天桥</v>
          </cell>
          <cell r="D179">
            <v>21</v>
          </cell>
          <cell r="E179">
            <v>29</v>
          </cell>
          <cell r="F179">
            <v>4920</v>
          </cell>
        </row>
        <row r="180">
          <cell r="C180" t="str">
            <v>烟煤洞</v>
          </cell>
          <cell r="D180">
            <v>50</v>
          </cell>
          <cell r="E180">
            <v>75</v>
          </cell>
          <cell r="F180">
            <v>12600</v>
          </cell>
        </row>
        <row r="181">
          <cell r="C181" t="str">
            <v>隋家庄</v>
          </cell>
          <cell r="D181">
            <v>135</v>
          </cell>
          <cell r="E181">
            <v>204</v>
          </cell>
          <cell r="F181">
            <v>34210</v>
          </cell>
        </row>
        <row r="182">
          <cell r="C182" t="str">
            <v>井家滩</v>
          </cell>
          <cell r="D182">
            <v>117</v>
          </cell>
          <cell r="E182">
            <v>233</v>
          </cell>
          <cell r="F182">
            <v>32840</v>
          </cell>
        </row>
        <row r="183">
          <cell r="C183" t="str">
            <v>南李家庄</v>
          </cell>
          <cell r="D183">
            <v>26</v>
          </cell>
          <cell r="E183">
            <v>47</v>
          </cell>
          <cell r="F183">
            <v>6930</v>
          </cell>
        </row>
        <row r="184">
          <cell r="C184" t="str">
            <v>土安</v>
          </cell>
          <cell r="D184">
            <v>110</v>
          </cell>
          <cell r="E184">
            <v>175</v>
          </cell>
          <cell r="F184">
            <v>27200</v>
          </cell>
        </row>
        <row r="185">
          <cell r="C185" t="str">
            <v>三道城</v>
          </cell>
          <cell r="D185">
            <v>79</v>
          </cell>
          <cell r="E185">
            <v>172</v>
          </cell>
          <cell r="F185">
            <v>23920</v>
          </cell>
        </row>
        <row r="186">
          <cell r="C186">
            <v>18</v>
          </cell>
          <cell r="D186">
            <v>740</v>
          </cell>
          <cell r="E186">
            <v>1300</v>
          </cell>
          <cell r="F186">
            <v>195610</v>
          </cell>
        </row>
        <row r="187">
          <cell r="C187" t="str">
            <v>北坛</v>
          </cell>
          <cell r="D187">
            <v>27</v>
          </cell>
          <cell r="E187">
            <v>45</v>
          </cell>
          <cell r="F187">
            <v>6770</v>
          </cell>
        </row>
        <row r="188">
          <cell r="C188" t="str">
            <v>合婚台</v>
          </cell>
          <cell r="D188">
            <v>37</v>
          </cell>
          <cell r="E188">
            <v>59</v>
          </cell>
          <cell r="F188">
            <v>9130</v>
          </cell>
        </row>
        <row r="189">
          <cell r="C189" t="str">
            <v>黄土岭</v>
          </cell>
          <cell r="D189">
            <v>30</v>
          </cell>
          <cell r="E189">
            <v>74</v>
          </cell>
          <cell r="F189">
            <v>8710</v>
          </cell>
        </row>
        <row r="190">
          <cell r="C190" t="str">
            <v>吉河</v>
          </cell>
          <cell r="D190">
            <v>59</v>
          </cell>
          <cell r="E190">
            <v>97</v>
          </cell>
          <cell r="F190">
            <v>14620</v>
          </cell>
        </row>
        <row r="191">
          <cell r="C191" t="str">
            <v>南道神</v>
          </cell>
          <cell r="D191">
            <v>103</v>
          </cell>
          <cell r="E191">
            <v>271</v>
          </cell>
          <cell r="F191">
            <v>29970</v>
          </cell>
        </row>
        <row r="192">
          <cell r="C192" t="str">
            <v>南沟</v>
          </cell>
          <cell r="D192">
            <v>36</v>
          </cell>
          <cell r="E192">
            <v>61</v>
          </cell>
          <cell r="F192">
            <v>8900</v>
          </cell>
        </row>
        <row r="193">
          <cell r="C193" t="str">
            <v>碾盘</v>
          </cell>
          <cell r="D193">
            <v>41</v>
          </cell>
          <cell r="E193">
            <v>67</v>
          </cell>
          <cell r="F193">
            <v>10290</v>
          </cell>
        </row>
        <row r="194">
          <cell r="C194" t="str">
            <v>牛栏</v>
          </cell>
          <cell r="D194">
            <v>42</v>
          </cell>
          <cell r="E194">
            <v>73</v>
          </cell>
          <cell r="F194">
            <v>10340</v>
          </cell>
        </row>
        <row r="195">
          <cell r="C195" t="str">
            <v>上铺</v>
          </cell>
          <cell r="D195">
            <v>11</v>
          </cell>
          <cell r="E195">
            <v>19</v>
          </cell>
          <cell r="F195">
            <v>2820</v>
          </cell>
        </row>
        <row r="196">
          <cell r="C196" t="str">
            <v>上下台</v>
          </cell>
          <cell r="D196">
            <v>37</v>
          </cell>
          <cell r="E196">
            <v>56</v>
          </cell>
          <cell r="F196">
            <v>9360</v>
          </cell>
        </row>
        <row r="197">
          <cell r="C197" t="str">
            <v>司格庄</v>
          </cell>
          <cell r="D197">
            <v>44</v>
          </cell>
          <cell r="E197">
            <v>70</v>
          </cell>
          <cell r="F197">
            <v>10140</v>
          </cell>
        </row>
        <row r="198">
          <cell r="C198" t="str">
            <v>松树台</v>
          </cell>
          <cell r="D198">
            <v>88</v>
          </cell>
          <cell r="E198">
            <v>157</v>
          </cell>
          <cell r="F198">
            <v>22010</v>
          </cell>
        </row>
        <row r="199">
          <cell r="C199" t="str">
            <v>杏树台</v>
          </cell>
          <cell r="D199">
            <v>21</v>
          </cell>
          <cell r="E199">
            <v>38</v>
          </cell>
          <cell r="F199">
            <v>5230</v>
          </cell>
        </row>
        <row r="200">
          <cell r="C200" t="str">
            <v>雁宿崖</v>
          </cell>
          <cell r="D200">
            <v>14</v>
          </cell>
          <cell r="E200">
            <v>27</v>
          </cell>
          <cell r="F200">
            <v>3570</v>
          </cell>
        </row>
        <row r="201">
          <cell r="C201" t="str">
            <v>银坊</v>
          </cell>
          <cell r="D201">
            <v>91</v>
          </cell>
          <cell r="E201">
            <v>150</v>
          </cell>
          <cell r="F201">
            <v>22760</v>
          </cell>
        </row>
        <row r="202">
          <cell r="C202" t="str">
            <v>银炉台</v>
          </cell>
          <cell r="D202">
            <v>22</v>
          </cell>
          <cell r="E202">
            <v>37</v>
          </cell>
          <cell r="F202">
            <v>5650</v>
          </cell>
        </row>
        <row r="203">
          <cell r="C203" t="str">
            <v>营尔</v>
          </cell>
          <cell r="D203">
            <v>33</v>
          </cell>
          <cell r="E203">
            <v>51</v>
          </cell>
          <cell r="F203">
            <v>7770</v>
          </cell>
        </row>
        <row r="204">
          <cell r="C204" t="str">
            <v>玉皇庵</v>
          </cell>
          <cell r="D204">
            <v>12</v>
          </cell>
          <cell r="E204">
            <v>22</v>
          </cell>
          <cell r="F204">
            <v>3000</v>
          </cell>
        </row>
        <row r="205">
          <cell r="C205" t="str">
            <v>玉皇沟</v>
          </cell>
          <cell r="D205">
            <v>43</v>
          </cell>
          <cell r="E205">
            <v>58</v>
          </cell>
          <cell r="F205">
            <v>10070</v>
          </cell>
        </row>
        <row r="206">
          <cell r="C206" t="str">
            <v>张家坟</v>
          </cell>
          <cell r="D206">
            <v>102</v>
          </cell>
          <cell r="E206">
            <v>189</v>
          </cell>
          <cell r="F206">
            <v>25530</v>
          </cell>
        </row>
        <row r="207">
          <cell r="C207" t="str">
            <v>长祥沟</v>
          </cell>
          <cell r="D207">
            <v>75</v>
          </cell>
          <cell r="E207">
            <v>127</v>
          </cell>
          <cell r="F207">
            <v>18780</v>
          </cell>
        </row>
        <row r="208">
          <cell r="C208">
            <v>21</v>
          </cell>
          <cell r="D208">
            <v>968</v>
          </cell>
          <cell r="E208">
            <v>1748</v>
          </cell>
          <cell r="F208">
            <v>245420</v>
          </cell>
        </row>
        <row r="209">
          <cell r="C209" t="str">
            <v>白道安</v>
          </cell>
          <cell r="D209">
            <v>62</v>
          </cell>
          <cell r="E209">
            <v>119</v>
          </cell>
          <cell r="F209">
            <v>16780</v>
          </cell>
        </row>
        <row r="210">
          <cell r="C210" t="str">
            <v>北城子</v>
          </cell>
          <cell r="D210">
            <v>63</v>
          </cell>
          <cell r="E210">
            <v>117</v>
          </cell>
          <cell r="F210">
            <v>16960</v>
          </cell>
        </row>
        <row r="211">
          <cell r="C211" t="str">
            <v>北大沟</v>
          </cell>
          <cell r="D211">
            <v>42</v>
          </cell>
          <cell r="E211">
            <v>69</v>
          </cell>
          <cell r="F211">
            <v>10380</v>
          </cell>
        </row>
        <row r="212">
          <cell r="C212" t="str">
            <v>东村</v>
          </cell>
          <cell r="D212">
            <v>16</v>
          </cell>
          <cell r="E212">
            <v>27</v>
          </cell>
          <cell r="F212">
            <v>4440</v>
          </cell>
        </row>
        <row r="213">
          <cell r="C213" t="str">
            <v>高家台</v>
          </cell>
          <cell r="D213">
            <v>23</v>
          </cell>
          <cell r="E213">
            <v>41</v>
          </cell>
          <cell r="F213">
            <v>6370</v>
          </cell>
        </row>
        <row r="214">
          <cell r="C214" t="str">
            <v>葛沟</v>
          </cell>
          <cell r="D214">
            <v>26</v>
          </cell>
          <cell r="E214">
            <v>40</v>
          </cell>
          <cell r="F214">
            <v>6260</v>
          </cell>
        </row>
        <row r="215">
          <cell r="C215" t="str">
            <v>花园</v>
          </cell>
          <cell r="D215">
            <v>31</v>
          </cell>
          <cell r="E215">
            <v>53</v>
          </cell>
          <cell r="F215">
            <v>8480</v>
          </cell>
        </row>
        <row r="216">
          <cell r="C216" t="str">
            <v>教场</v>
          </cell>
          <cell r="D216">
            <v>40</v>
          </cell>
          <cell r="E216">
            <v>60</v>
          </cell>
          <cell r="F216">
            <v>10750</v>
          </cell>
        </row>
        <row r="217">
          <cell r="C217" t="str">
            <v>吕家庄</v>
          </cell>
          <cell r="D217">
            <v>84</v>
          </cell>
          <cell r="E217">
            <v>167</v>
          </cell>
          <cell r="F217">
            <v>23120</v>
          </cell>
        </row>
        <row r="218">
          <cell r="C218" t="str">
            <v>马跑泉</v>
          </cell>
          <cell r="D218">
            <v>36</v>
          </cell>
          <cell r="E218">
            <v>52</v>
          </cell>
          <cell r="F218">
            <v>8890</v>
          </cell>
        </row>
        <row r="219">
          <cell r="C219" t="str">
            <v>南城子</v>
          </cell>
          <cell r="D219">
            <v>34</v>
          </cell>
          <cell r="E219">
            <v>68</v>
          </cell>
          <cell r="F219">
            <v>9710</v>
          </cell>
        </row>
        <row r="220">
          <cell r="C220" t="str">
            <v>南台</v>
          </cell>
          <cell r="D220">
            <v>24</v>
          </cell>
          <cell r="E220">
            <v>55</v>
          </cell>
          <cell r="F220">
            <v>7740</v>
          </cell>
        </row>
        <row r="221">
          <cell r="C221" t="str">
            <v>蒲头</v>
          </cell>
          <cell r="D221">
            <v>82</v>
          </cell>
          <cell r="E221">
            <v>111</v>
          </cell>
          <cell r="F221">
            <v>20260</v>
          </cell>
        </row>
        <row r="222">
          <cell r="C222" t="str">
            <v>泉厂背</v>
          </cell>
          <cell r="D222">
            <v>58</v>
          </cell>
          <cell r="E222">
            <v>121</v>
          </cell>
          <cell r="F222">
            <v>16920</v>
          </cell>
        </row>
        <row r="223">
          <cell r="C223" t="str">
            <v>松树柁</v>
          </cell>
          <cell r="D223">
            <v>53</v>
          </cell>
          <cell r="E223">
            <v>90</v>
          </cell>
          <cell r="F223">
            <v>12880</v>
          </cell>
        </row>
        <row r="224">
          <cell r="C224" t="str">
            <v>五间房</v>
          </cell>
          <cell r="D224">
            <v>41</v>
          </cell>
          <cell r="E224">
            <v>67</v>
          </cell>
          <cell r="F224">
            <v>10490</v>
          </cell>
        </row>
        <row r="225">
          <cell r="C225" t="str">
            <v>五门</v>
          </cell>
          <cell r="D225">
            <v>36</v>
          </cell>
          <cell r="E225">
            <v>54</v>
          </cell>
          <cell r="F225">
            <v>8920</v>
          </cell>
        </row>
        <row r="226">
          <cell r="C226" t="str">
            <v>西村</v>
          </cell>
          <cell r="D226">
            <v>15</v>
          </cell>
          <cell r="E226">
            <v>29</v>
          </cell>
          <cell r="F226">
            <v>4260</v>
          </cell>
        </row>
        <row r="227">
          <cell r="C227" t="str">
            <v>燕窝</v>
          </cell>
          <cell r="D227">
            <v>50</v>
          </cell>
          <cell r="E227">
            <v>95</v>
          </cell>
          <cell r="F227">
            <v>14000</v>
          </cell>
        </row>
        <row r="228">
          <cell r="C228" t="str">
            <v>窑峪口</v>
          </cell>
          <cell r="D228">
            <v>66</v>
          </cell>
          <cell r="E228">
            <v>129</v>
          </cell>
          <cell r="F228">
            <v>17620</v>
          </cell>
        </row>
        <row r="229">
          <cell r="C229">
            <v>20</v>
          </cell>
          <cell r="D229">
            <v>882</v>
          </cell>
          <cell r="E229">
            <v>1564</v>
          </cell>
          <cell r="F229">
            <v>235230</v>
          </cell>
        </row>
        <row r="230">
          <cell r="C230" t="str">
            <v>中庄</v>
          </cell>
          <cell r="D230">
            <v>261</v>
          </cell>
          <cell r="E230">
            <v>440</v>
          </cell>
          <cell r="F230">
            <v>67110</v>
          </cell>
        </row>
        <row r="231">
          <cell r="C231" t="str">
            <v>黄郊</v>
          </cell>
          <cell r="D231">
            <v>152</v>
          </cell>
          <cell r="E231">
            <v>373</v>
          </cell>
          <cell r="F231">
            <v>46840</v>
          </cell>
        </row>
        <row r="232">
          <cell r="C232" t="str">
            <v>南阳峪</v>
          </cell>
          <cell r="D232">
            <v>80</v>
          </cell>
          <cell r="E232">
            <v>147</v>
          </cell>
          <cell r="F232">
            <v>21530</v>
          </cell>
        </row>
        <row r="233">
          <cell r="C233" t="str">
            <v>西泉头</v>
          </cell>
          <cell r="D233">
            <v>90</v>
          </cell>
          <cell r="E233">
            <v>164</v>
          </cell>
          <cell r="F233">
            <v>24410</v>
          </cell>
        </row>
        <row r="234">
          <cell r="C234" t="str">
            <v>横山岭</v>
          </cell>
          <cell r="D234">
            <v>74</v>
          </cell>
          <cell r="E234">
            <v>145</v>
          </cell>
          <cell r="F234">
            <v>21340</v>
          </cell>
        </row>
        <row r="235">
          <cell r="C235" t="str">
            <v>上庄</v>
          </cell>
          <cell r="D235">
            <v>213</v>
          </cell>
          <cell r="E235">
            <v>331</v>
          </cell>
          <cell r="F235">
            <v>53320</v>
          </cell>
        </row>
        <row r="236">
          <cell r="C236" t="str">
            <v>峨头</v>
          </cell>
          <cell r="D236">
            <v>72</v>
          </cell>
          <cell r="E236">
            <v>148</v>
          </cell>
          <cell r="F236">
            <v>20840</v>
          </cell>
        </row>
        <row r="237">
          <cell r="C237" t="str">
            <v>沙岭</v>
          </cell>
          <cell r="D237">
            <v>36</v>
          </cell>
          <cell r="E237">
            <v>57</v>
          </cell>
          <cell r="F237">
            <v>8890</v>
          </cell>
        </row>
        <row r="238">
          <cell r="C238" t="str">
            <v>下老芳</v>
          </cell>
          <cell r="D238">
            <v>62</v>
          </cell>
          <cell r="E238">
            <v>160</v>
          </cell>
          <cell r="F238">
            <v>19220</v>
          </cell>
        </row>
        <row r="239">
          <cell r="C239" t="str">
            <v>跃子沟</v>
          </cell>
          <cell r="D239">
            <v>39</v>
          </cell>
          <cell r="E239">
            <v>70</v>
          </cell>
          <cell r="F239">
            <v>10940</v>
          </cell>
        </row>
        <row r="240">
          <cell r="C240" t="str">
            <v>李家黄</v>
          </cell>
          <cell r="D240">
            <v>21</v>
          </cell>
          <cell r="E240">
            <v>41</v>
          </cell>
          <cell r="F240">
            <v>5900</v>
          </cell>
        </row>
        <row r="241">
          <cell r="C241" t="str">
            <v>清风沟</v>
          </cell>
          <cell r="D241">
            <v>78</v>
          </cell>
          <cell r="E241">
            <v>124</v>
          </cell>
          <cell r="F241">
            <v>19990</v>
          </cell>
        </row>
        <row r="242">
          <cell r="C242" t="str">
            <v>万子沟</v>
          </cell>
          <cell r="D242">
            <v>31</v>
          </cell>
          <cell r="E242">
            <v>52</v>
          </cell>
          <cell r="F242">
            <v>8390</v>
          </cell>
        </row>
        <row r="243">
          <cell r="C243" t="str">
            <v>衙庭</v>
          </cell>
          <cell r="D243">
            <v>6</v>
          </cell>
          <cell r="E243">
            <v>7</v>
          </cell>
          <cell r="F243">
            <v>1240</v>
          </cell>
        </row>
        <row r="244">
          <cell r="C244" t="str">
            <v>狮子峪</v>
          </cell>
          <cell r="D244">
            <v>101</v>
          </cell>
          <cell r="E244">
            <v>175</v>
          </cell>
          <cell r="F244">
            <v>25260</v>
          </cell>
        </row>
        <row r="245">
          <cell r="C245" t="str">
            <v>毕家庄</v>
          </cell>
          <cell r="D245">
            <v>85</v>
          </cell>
          <cell r="E245">
            <v>182</v>
          </cell>
          <cell r="F245">
            <v>24930</v>
          </cell>
        </row>
        <row r="246">
          <cell r="C246" t="str">
            <v>东泉头</v>
          </cell>
          <cell r="D246">
            <v>46</v>
          </cell>
          <cell r="E246">
            <v>89</v>
          </cell>
          <cell r="F246">
            <v>12670</v>
          </cell>
        </row>
        <row r="247">
          <cell r="C247" t="str">
            <v>上老芳</v>
          </cell>
          <cell r="D247">
            <v>85</v>
          </cell>
          <cell r="E247">
            <v>185</v>
          </cell>
          <cell r="F247">
            <v>24650</v>
          </cell>
        </row>
        <row r="248">
          <cell r="C248">
            <v>18</v>
          </cell>
          <cell r="D248">
            <v>1532</v>
          </cell>
          <cell r="E248">
            <v>2890</v>
          </cell>
          <cell r="F248">
            <v>417470</v>
          </cell>
        </row>
        <row r="249">
          <cell r="C249" t="str">
            <v>北上屯</v>
          </cell>
          <cell r="D249">
            <v>53</v>
          </cell>
          <cell r="E249">
            <v>88</v>
          </cell>
          <cell r="F249">
            <v>12850</v>
          </cell>
        </row>
        <row r="250">
          <cell r="C250" t="str">
            <v>艾河</v>
          </cell>
          <cell r="D250">
            <v>206</v>
          </cell>
          <cell r="E250">
            <v>584</v>
          </cell>
          <cell r="F250">
            <v>67060</v>
          </cell>
        </row>
        <row r="251">
          <cell r="C251" t="str">
            <v>白绸</v>
          </cell>
          <cell r="D251">
            <v>71</v>
          </cell>
          <cell r="E251">
            <v>115</v>
          </cell>
          <cell r="F251">
            <v>17760</v>
          </cell>
        </row>
        <row r="252">
          <cell r="C252" t="str">
            <v>北石佛</v>
          </cell>
          <cell r="D252">
            <v>192</v>
          </cell>
          <cell r="E252">
            <v>416</v>
          </cell>
          <cell r="F252">
            <v>52910</v>
          </cell>
        </row>
        <row r="253">
          <cell r="C253" t="str">
            <v>东石佛</v>
          </cell>
          <cell r="D253">
            <v>10</v>
          </cell>
          <cell r="E253">
            <v>20</v>
          </cell>
          <cell r="F253">
            <v>2600</v>
          </cell>
        </row>
        <row r="254">
          <cell r="C254" t="str">
            <v>红泉</v>
          </cell>
          <cell r="D254">
            <v>138</v>
          </cell>
          <cell r="E254">
            <v>306</v>
          </cell>
          <cell r="F254">
            <v>40920</v>
          </cell>
        </row>
        <row r="255">
          <cell r="C255" t="str">
            <v>冀家会</v>
          </cell>
          <cell r="D255">
            <v>19</v>
          </cell>
          <cell r="E255">
            <v>45</v>
          </cell>
          <cell r="F255">
            <v>5390</v>
          </cell>
        </row>
        <row r="256">
          <cell r="C256" t="str">
            <v>刘家嘴</v>
          </cell>
          <cell r="D256">
            <v>40</v>
          </cell>
          <cell r="E256">
            <v>86</v>
          </cell>
          <cell r="F256">
            <v>10580</v>
          </cell>
        </row>
        <row r="257">
          <cell r="C257" t="str">
            <v>南石佛</v>
          </cell>
          <cell r="D257">
            <v>35</v>
          </cell>
          <cell r="E257">
            <v>55</v>
          </cell>
          <cell r="F257">
            <v>9100</v>
          </cell>
        </row>
        <row r="258">
          <cell r="C258" t="str">
            <v>牌坊</v>
          </cell>
          <cell r="D258">
            <v>50</v>
          </cell>
          <cell r="E258">
            <v>98</v>
          </cell>
          <cell r="F258">
            <v>14420</v>
          </cell>
        </row>
        <row r="259">
          <cell r="C259" t="str">
            <v>石道沟</v>
          </cell>
          <cell r="D259">
            <v>179</v>
          </cell>
          <cell r="E259">
            <v>461</v>
          </cell>
          <cell r="F259">
            <v>49480</v>
          </cell>
        </row>
        <row r="260">
          <cell r="C260" t="str">
            <v>西道沟</v>
          </cell>
          <cell r="D260">
            <v>56</v>
          </cell>
          <cell r="E260">
            <v>109</v>
          </cell>
          <cell r="F260">
            <v>15070</v>
          </cell>
        </row>
        <row r="261">
          <cell r="C261" t="str">
            <v>张家峪</v>
          </cell>
          <cell r="D261">
            <v>79</v>
          </cell>
          <cell r="E261">
            <v>179</v>
          </cell>
          <cell r="F261">
            <v>22750</v>
          </cell>
        </row>
        <row r="262">
          <cell r="C262" t="str">
            <v>赵家井</v>
          </cell>
          <cell r="D262">
            <v>20</v>
          </cell>
          <cell r="E262">
            <v>25</v>
          </cell>
          <cell r="F262">
            <v>4350</v>
          </cell>
        </row>
        <row r="263">
          <cell r="C263" t="str">
            <v>南上屯</v>
          </cell>
          <cell r="D263">
            <v>246</v>
          </cell>
          <cell r="E263">
            <v>421</v>
          </cell>
          <cell r="F263">
            <v>61900</v>
          </cell>
        </row>
        <row r="264">
          <cell r="C264" t="str">
            <v>马庄</v>
          </cell>
          <cell r="D264">
            <v>46</v>
          </cell>
          <cell r="E264">
            <v>128</v>
          </cell>
          <cell r="F264">
            <v>13830</v>
          </cell>
        </row>
        <row r="265">
          <cell r="C265">
            <v>16</v>
          </cell>
          <cell r="D265">
            <v>1440</v>
          </cell>
          <cell r="E265">
            <v>3136</v>
          </cell>
          <cell r="F265">
            <v>400970</v>
          </cell>
        </row>
        <row r="266">
          <cell r="C266" t="str">
            <v>北坡底</v>
          </cell>
          <cell r="D266">
            <v>31</v>
          </cell>
          <cell r="E266">
            <v>61</v>
          </cell>
          <cell r="F266">
            <v>7700</v>
          </cell>
        </row>
        <row r="267">
          <cell r="C267" t="str">
            <v>东沟</v>
          </cell>
          <cell r="D267">
            <v>17</v>
          </cell>
          <cell r="E267">
            <v>29</v>
          </cell>
          <cell r="F267">
            <v>4180</v>
          </cell>
        </row>
        <row r="268">
          <cell r="C268" t="str">
            <v>北黄土岭</v>
          </cell>
          <cell r="D268">
            <v>25</v>
          </cell>
          <cell r="E268">
            <v>38</v>
          </cell>
          <cell r="F268">
            <v>5800</v>
          </cell>
        </row>
        <row r="269">
          <cell r="C269" t="str">
            <v>金家井</v>
          </cell>
          <cell r="D269">
            <v>136</v>
          </cell>
          <cell r="E269">
            <v>300</v>
          </cell>
          <cell r="F269">
            <v>34810</v>
          </cell>
        </row>
        <row r="270">
          <cell r="C270" t="str">
            <v>梁家庄</v>
          </cell>
          <cell r="D270">
            <v>25</v>
          </cell>
          <cell r="E270">
            <v>48</v>
          </cell>
          <cell r="F270">
            <v>6270</v>
          </cell>
        </row>
        <row r="271">
          <cell r="C271" t="str">
            <v>南坡底</v>
          </cell>
          <cell r="D271">
            <v>54</v>
          </cell>
          <cell r="E271">
            <v>86</v>
          </cell>
          <cell r="F271">
            <v>11480</v>
          </cell>
        </row>
        <row r="272">
          <cell r="C272" t="str">
            <v>北牛栏</v>
          </cell>
          <cell r="D272">
            <v>22</v>
          </cell>
          <cell r="E272">
            <v>36</v>
          </cell>
          <cell r="F272">
            <v>5260</v>
          </cell>
        </row>
        <row r="273">
          <cell r="C273" t="str">
            <v>泉峪</v>
          </cell>
          <cell r="D273">
            <v>78</v>
          </cell>
          <cell r="E273">
            <v>106</v>
          </cell>
          <cell r="F273">
            <v>17820</v>
          </cell>
        </row>
        <row r="274">
          <cell r="C274" t="str">
            <v>十八盘</v>
          </cell>
          <cell r="D274">
            <v>9</v>
          </cell>
          <cell r="E274">
            <v>19</v>
          </cell>
          <cell r="F274">
            <v>2310</v>
          </cell>
        </row>
        <row r="275">
          <cell r="C275" t="str">
            <v>孙家庄</v>
          </cell>
          <cell r="D275">
            <v>34</v>
          </cell>
          <cell r="E275">
            <v>63</v>
          </cell>
          <cell r="F275">
            <v>8410</v>
          </cell>
        </row>
        <row r="276">
          <cell r="C276" t="str">
            <v>谭家庄</v>
          </cell>
          <cell r="D276">
            <v>28</v>
          </cell>
          <cell r="E276">
            <v>44</v>
          </cell>
          <cell r="F276">
            <v>6740</v>
          </cell>
        </row>
        <row r="277">
          <cell r="C277" t="str">
            <v>土巷口</v>
          </cell>
          <cell r="D277">
            <v>34</v>
          </cell>
          <cell r="E277">
            <v>59</v>
          </cell>
          <cell r="F277">
            <v>7500</v>
          </cell>
        </row>
        <row r="278">
          <cell r="C278" t="str">
            <v>王家井</v>
          </cell>
          <cell r="D278">
            <v>83</v>
          </cell>
          <cell r="E278">
            <v>150</v>
          </cell>
          <cell r="F278">
            <v>20210</v>
          </cell>
        </row>
        <row r="279">
          <cell r="C279" t="str">
            <v>窝坨</v>
          </cell>
          <cell r="D279">
            <v>18</v>
          </cell>
          <cell r="E279">
            <v>30</v>
          </cell>
          <cell r="F279">
            <v>4280</v>
          </cell>
        </row>
        <row r="280">
          <cell r="C280" t="str">
            <v>斜山</v>
          </cell>
          <cell r="D280">
            <v>20</v>
          </cell>
          <cell r="E280">
            <v>21</v>
          </cell>
          <cell r="F280">
            <v>4290</v>
          </cell>
        </row>
        <row r="281">
          <cell r="C281" t="str">
            <v>岳家庄</v>
          </cell>
          <cell r="D281">
            <v>75</v>
          </cell>
          <cell r="E281">
            <v>125</v>
          </cell>
          <cell r="F281">
            <v>17150</v>
          </cell>
        </row>
        <row r="282">
          <cell r="C282" t="str">
            <v>寨沟门</v>
          </cell>
          <cell r="D282">
            <v>33</v>
          </cell>
          <cell r="E282">
            <v>66</v>
          </cell>
          <cell r="F282">
            <v>7870</v>
          </cell>
        </row>
        <row r="283">
          <cell r="C283" t="str">
            <v>北张家庄</v>
          </cell>
          <cell r="D283">
            <v>54</v>
          </cell>
          <cell r="E283">
            <v>93</v>
          </cell>
          <cell r="F283">
            <v>13300</v>
          </cell>
        </row>
        <row r="284">
          <cell r="C284" t="str">
            <v>周村</v>
          </cell>
          <cell r="D284">
            <v>162</v>
          </cell>
          <cell r="E284">
            <v>265</v>
          </cell>
          <cell r="F284">
            <v>36650</v>
          </cell>
        </row>
        <row r="285">
          <cell r="C285">
            <v>19</v>
          </cell>
          <cell r="D285">
            <v>938</v>
          </cell>
          <cell r="E285">
            <v>1639</v>
          </cell>
          <cell r="F285">
            <v>222030</v>
          </cell>
        </row>
        <row r="286">
          <cell r="C286" t="str">
            <v>冯村</v>
          </cell>
          <cell r="D286">
            <v>1</v>
          </cell>
          <cell r="E286">
            <v>1</v>
          </cell>
          <cell r="F286">
            <v>300</v>
          </cell>
        </row>
        <row r="287">
          <cell r="C287" t="str">
            <v>麻园</v>
          </cell>
          <cell r="D287">
            <v>2</v>
          </cell>
          <cell r="E287">
            <v>2</v>
          </cell>
          <cell r="F287">
            <v>400</v>
          </cell>
        </row>
        <row r="288">
          <cell r="C288" t="str">
            <v>后泉坊</v>
          </cell>
          <cell r="D288">
            <v>3</v>
          </cell>
          <cell r="E288">
            <v>3</v>
          </cell>
          <cell r="F288">
            <v>650</v>
          </cell>
        </row>
        <row r="289">
          <cell r="C289" t="str">
            <v>前泉坊</v>
          </cell>
          <cell r="D289">
            <v>4</v>
          </cell>
          <cell r="E289">
            <v>4</v>
          </cell>
          <cell r="F289">
            <v>900</v>
          </cell>
        </row>
        <row r="290">
          <cell r="C290" t="str">
            <v>石李湾</v>
          </cell>
          <cell r="D290">
            <v>6</v>
          </cell>
          <cell r="E290">
            <v>8</v>
          </cell>
          <cell r="F290">
            <v>1430</v>
          </cell>
        </row>
        <row r="291">
          <cell r="C291" t="str">
            <v>二道河</v>
          </cell>
          <cell r="D291">
            <v>29</v>
          </cell>
          <cell r="E291">
            <v>68</v>
          </cell>
          <cell r="F291">
            <v>9060</v>
          </cell>
        </row>
        <row r="292">
          <cell r="C292" t="str">
            <v>甲村</v>
          </cell>
          <cell r="D292">
            <v>55</v>
          </cell>
          <cell r="E292">
            <v>138</v>
          </cell>
          <cell r="F292">
            <v>17120</v>
          </cell>
        </row>
        <row r="293">
          <cell r="C293" t="str">
            <v>北屯</v>
          </cell>
          <cell r="D293">
            <v>30</v>
          </cell>
          <cell r="E293">
            <v>56</v>
          </cell>
          <cell r="F293">
            <v>7890</v>
          </cell>
        </row>
        <row r="294">
          <cell r="C294" t="str">
            <v>三甲</v>
          </cell>
          <cell r="D294">
            <v>102</v>
          </cell>
          <cell r="E294">
            <v>196</v>
          </cell>
          <cell r="F294">
            <v>28410</v>
          </cell>
        </row>
        <row r="295">
          <cell r="C295" t="str">
            <v>王家湾</v>
          </cell>
          <cell r="D295">
            <v>22</v>
          </cell>
          <cell r="E295">
            <v>55</v>
          </cell>
          <cell r="F295">
            <v>6720</v>
          </cell>
        </row>
        <row r="296">
          <cell r="C296" t="str">
            <v>丰乐</v>
          </cell>
          <cell r="D296">
            <v>56</v>
          </cell>
          <cell r="E296">
            <v>116</v>
          </cell>
          <cell r="F296">
            <v>15150</v>
          </cell>
        </row>
        <row r="297">
          <cell r="C297" t="str">
            <v>西神山</v>
          </cell>
          <cell r="D297">
            <v>14</v>
          </cell>
          <cell r="E297">
            <v>17</v>
          </cell>
          <cell r="F297">
            <v>3370</v>
          </cell>
        </row>
        <row r="298">
          <cell r="C298" t="str">
            <v>北台</v>
          </cell>
          <cell r="D298">
            <v>33</v>
          </cell>
          <cell r="E298">
            <v>71</v>
          </cell>
          <cell r="F298">
            <v>10020</v>
          </cell>
        </row>
        <row r="299">
          <cell r="C299" t="str">
            <v>石门</v>
          </cell>
          <cell r="D299">
            <v>6</v>
          </cell>
          <cell r="E299">
            <v>15</v>
          </cell>
          <cell r="F299">
            <v>1960</v>
          </cell>
        </row>
        <row r="300">
          <cell r="C300" t="str">
            <v>曲村</v>
          </cell>
          <cell r="D300">
            <v>23</v>
          </cell>
          <cell r="E300">
            <v>54</v>
          </cell>
          <cell r="F300">
            <v>7090</v>
          </cell>
        </row>
        <row r="301">
          <cell r="C301" t="str">
            <v>东神山</v>
          </cell>
          <cell r="D301">
            <v>10</v>
          </cell>
          <cell r="E301">
            <v>19</v>
          </cell>
          <cell r="F301">
            <v>2760</v>
          </cell>
        </row>
        <row r="302">
          <cell r="C302" t="str">
            <v>杜村</v>
          </cell>
          <cell r="D302">
            <v>39</v>
          </cell>
          <cell r="E302">
            <v>71</v>
          </cell>
          <cell r="F302">
            <v>10530</v>
          </cell>
        </row>
        <row r="303">
          <cell r="C303">
            <v>17</v>
          </cell>
          <cell r="D303">
            <v>435</v>
          </cell>
          <cell r="E303">
            <v>894</v>
          </cell>
          <cell r="F303">
            <v>123760</v>
          </cell>
        </row>
        <row r="304">
          <cell r="C304">
            <v>282</v>
          </cell>
          <cell r="D304">
            <v>15650</v>
          </cell>
          <cell r="E304">
            <v>31594</v>
          </cell>
          <cell r="F304">
            <v>4320323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C3" t="str">
            <v>村名</v>
          </cell>
          <cell r="D3" t="str">
            <v>受益
总户数</v>
          </cell>
          <cell r="E3" t="str">
            <v>受益
总人数</v>
          </cell>
          <cell r="F3" t="str">
            <v>需分配资金</v>
          </cell>
        </row>
        <row r="5">
          <cell r="C5" t="str">
            <v>西龙虎</v>
          </cell>
          <cell r="D5">
            <v>80</v>
          </cell>
          <cell r="E5">
            <v>165</v>
          </cell>
          <cell r="F5">
            <v>21800</v>
          </cell>
        </row>
        <row r="6">
          <cell r="C6" t="str">
            <v>白石山</v>
          </cell>
          <cell r="D6">
            <v>50</v>
          </cell>
          <cell r="E6">
            <v>108</v>
          </cell>
          <cell r="F6">
            <v>14370</v>
          </cell>
        </row>
        <row r="7">
          <cell r="C7" t="str">
            <v>东龙虎</v>
          </cell>
          <cell r="D7">
            <v>48</v>
          </cell>
          <cell r="E7">
            <v>124</v>
          </cell>
          <cell r="F7">
            <v>14790</v>
          </cell>
        </row>
        <row r="8">
          <cell r="C8" t="str">
            <v>香沟</v>
          </cell>
          <cell r="D8">
            <v>16</v>
          </cell>
          <cell r="E8">
            <v>18</v>
          </cell>
          <cell r="F8">
            <v>3780</v>
          </cell>
        </row>
        <row r="9">
          <cell r="C9" t="str">
            <v>寨子</v>
          </cell>
          <cell r="D9">
            <v>17</v>
          </cell>
          <cell r="E9">
            <v>23</v>
          </cell>
          <cell r="F9">
            <v>4290</v>
          </cell>
        </row>
        <row r="10">
          <cell r="C10" t="str">
            <v>荆山口</v>
          </cell>
          <cell r="D10">
            <v>55</v>
          </cell>
          <cell r="E10">
            <v>130</v>
          </cell>
          <cell r="F10">
            <v>17350</v>
          </cell>
        </row>
        <row r="11">
          <cell r="C11" t="str">
            <v>白石口</v>
          </cell>
          <cell r="D11">
            <v>57</v>
          </cell>
          <cell r="E11">
            <v>119</v>
          </cell>
          <cell r="F11">
            <v>15730</v>
          </cell>
        </row>
        <row r="12">
          <cell r="C12" t="str">
            <v>石窝</v>
          </cell>
          <cell r="D12">
            <v>20</v>
          </cell>
          <cell r="E12">
            <v>29</v>
          </cell>
          <cell r="F12">
            <v>5210</v>
          </cell>
        </row>
        <row r="13">
          <cell r="C13" t="str">
            <v>庄伙</v>
          </cell>
          <cell r="D13">
            <v>36</v>
          </cell>
          <cell r="E13">
            <v>80</v>
          </cell>
          <cell r="F13">
            <v>10260</v>
          </cell>
        </row>
        <row r="14">
          <cell r="C14" t="str">
            <v>菜村岗</v>
          </cell>
          <cell r="D14">
            <v>98</v>
          </cell>
          <cell r="E14">
            <v>259</v>
          </cell>
          <cell r="F14">
            <v>28890</v>
          </cell>
        </row>
        <row r="15">
          <cell r="C15" t="str">
            <v>大草滩</v>
          </cell>
          <cell r="D15">
            <v>11</v>
          </cell>
          <cell r="E15">
            <v>20</v>
          </cell>
          <cell r="F15">
            <v>2960</v>
          </cell>
        </row>
        <row r="16">
          <cell r="C16" t="str">
            <v>西庄铺</v>
          </cell>
          <cell r="D16">
            <v>28</v>
          </cell>
          <cell r="E16">
            <v>46</v>
          </cell>
          <cell r="F16">
            <v>7420</v>
          </cell>
        </row>
        <row r="17">
          <cell r="C17" t="str">
            <v>插箭岭</v>
          </cell>
          <cell r="D17">
            <v>12</v>
          </cell>
          <cell r="E17">
            <v>15</v>
          </cell>
          <cell r="F17">
            <v>2820</v>
          </cell>
        </row>
        <row r="18">
          <cell r="C18" t="str">
            <v>杨家川</v>
          </cell>
          <cell r="D18">
            <v>48</v>
          </cell>
          <cell r="E18">
            <v>156</v>
          </cell>
          <cell r="F18">
            <v>16370</v>
          </cell>
        </row>
        <row r="19">
          <cell r="C19" t="str">
            <v>草厂</v>
          </cell>
          <cell r="D19">
            <v>43</v>
          </cell>
          <cell r="E19">
            <v>134</v>
          </cell>
          <cell r="F19">
            <v>13540</v>
          </cell>
        </row>
        <row r="20">
          <cell r="C20" t="str">
            <v>十八堰</v>
          </cell>
          <cell r="D20">
            <v>29</v>
          </cell>
          <cell r="E20">
            <v>64</v>
          </cell>
          <cell r="F20">
            <v>8050</v>
          </cell>
        </row>
        <row r="21">
          <cell r="C21" t="str">
            <v>南石盆</v>
          </cell>
          <cell r="D21">
            <v>43</v>
          </cell>
          <cell r="E21">
            <v>107</v>
          </cell>
          <cell r="F21">
            <v>13460</v>
          </cell>
        </row>
        <row r="22">
          <cell r="C22" t="str">
            <v>雀儿林</v>
          </cell>
          <cell r="D22">
            <v>16</v>
          </cell>
          <cell r="E22">
            <v>22</v>
          </cell>
          <cell r="F22">
            <v>3890</v>
          </cell>
        </row>
        <row r="23">
          <cell r="C23" t="str">
            <v>灵吉</v>
          </cell>
          <cell r="D23">
            <v>26</v>
          </cell>
          <cell r="E23">
            <v>36</v>
          </cell>
          <cell r="F23">
            <v>6600</v>
          </cell>
        </row>
        <row r="24">
          <cell r="C24" t="str">
            <v>斗军湾</v>
          </cell>
          <cell r="D24">
            <v>58</v>
          </cell>
          <cell r="E24">
            <v>130</v>
          </cell>
          <cell r="F24">
            <v>17430</v>
          </cell>
        </row>
        <row r="25">
          <cell r="C25">
            <v>20</v>
          </cell>
          <cell r="D25">
            <v>791</v>
          </cell>
          <cell r="E25">
            <v>1785</v>
          </cell>
          <cell r="F25">
            <v>229010</v>
          </cell>
        </row>
        <row r="26">
          <cell r="C26" t="str">
            <v>冯村</v>
          </cell>
          <cell r="D26">
            <v>5</v>
          </cell>
          <cell r="E26">
            <v>8</v>
          </cell>
          <cell r="F26">
            <v>1320</v>
          </cell>
        </row>
        <row r="27">
          <cell r="C27" t="str">
            <v>麻园</v>
          </cell>
          <cell r="D27">
            <v>3</v>
          </cell>
          <cell r="E27">
            <v>4</v>
          </cell>
          <cell r="F27">
            <v>640</v>
          </cell>
        </row>
        <row r="28">
          <cell r="C28" t="str">
            <v>后泉坊</v>
          </cell>
          <cell r="D28">
            <v>4</v>
          </cell>
          <cell r="E28">
            <v>4</v>
          </cell>
          <cell r="F28">
            <v>850</v>
          </cell>
        </row>
        <row r="29">
          <cell r="C29" t="str">
            <v>前泉坊</v>
          </cell>
          <cell r="D29">
            <v>6</v>
          </cell>
          <cell r="E29">
            <v>10</v>
          </cell>
          <cell r="F29">
            <v>1660</v>
          </cell>
        </row>
        <row r="30">
          <cell r="C30" t="str">
            <v>石李湾</v>
          </cell>
          <cell r="D30">
            <v>6</v>
          </cell>
          <cell r="E30">
            <v>8</v>
          </cell>
          <cell r="F30">
            <v>1430</v>
          </cell>
        </row>
        <row r="31">
          <cell r="C31" t="str">
            <v>二道河</v>
          </cell>
          <cell r="D31">
            <v>30</v>
          </cell>
          <cell r="E31">
            <v>70</v>
          </cell>
          <cell r="F31">
            <v>9400</v>
          </cell>
        </row>
        <row r="32">
          <cell r="C32" t="str">
            <v>甲村</v>
          </cell>
          <cell r="D32">
            <v>54</v>
          </cell>
          <cell r="E32">
            <v>130</v>
          </cell>
          <cell r="F32">
            <v>16590</v>
          </cell>
        </row>
        <row r="33">
          <cell r="C33" t="str">
            <v>北屯</v>
          </cell>
          <cell r="D33">
            <v>29</v>
          </cell>
          <cell r="E33">
            <v>53</v>
          </cell>
          <cell r="F33">
            <v>7610</v>
          </cell>
        </row>
        <row r="34">
          <cell r="C34" t="str">
            <v>三甲</v>
          </cell>
          <cell r="D34">
            <v>106</v>
          </cell>
          <cell r="E34">
            <v>201</v>
          </cell>
          <cell r="F34">
            <v>29150</v>
          </cell>
        </row>
        <row r="35">
          <cell r="C35" t="str">
            <v>王家湾</v>
          </cell>
          <cell r="D35">
            <v>23</v>
          </cell>
          <cell r="E35">
            <v>57</v>
          </cell>
          <cell r="F35">
            <v>7060</v>
          </cell>
        </row>
        <row r="36">
          <cell r="C36" t="str">
            <v>丰乐</v>
          </cell>
          <cell r="D36">
            <v>55</v>
          </cell>
          <cell r="E36">
            <v>111</v>
          </cell>
          <cell r="F36">
            <v>14790</v>
          </cell>
        </row>
        <row r="37">
          <cell r="C37" t="str">
            <v>西神山</v>
          </cell>
          <cell r="D37">
            <v>16</v>
          </cell>
          <cell r="E37">
            <v>20</v>
          </cell>
          <cell r="F37">
            <v>3910</v>
          </cell>
        </row>
        <row r="38">
          <cell r="C38" t="str">
            <v>北台</v>
          </cell>
          <cell r="D38">
            <v>31</v>
          </cell>
          <cell r="E38">
            <v>66</v>
          </cell>
          <cell r="F38">
            <v>9500</v>
          </cell>
        </row>
        <row r="39">
          <cell r="C39" t="str">
            <v>石门</v>
          </cell>
          <cell r="D39">
            <v>7</v>
          </cell>
          <cell r="E39">
            <v>16</v>
          </cell>
          <cell r="F39">
            <v>2160</v>
          </cell>
        </row>
        <row r="40">
          <cell r="C40" t="str">
            <v>曲村</v>
          </cell>
          <cell r="D40">
            <v>22</v>
          </cell>
          <cell r="E40">
            <v>55</v>
          </cell>
          <cell r="F40">
            <v>7020</v>
          </cell>
        </row>
        <row r="41">
          <cell r="C41" t="str">
            <v>东神山</v>
          </cell>
          <cell r="D41">
            <v>11</v>
          </cell>
          <cell r="E41">
            <v>24</v>
          </cell>
          <cell r="F41">
            <v>3220</v>
          </cell>
        </row>
        <row r="42">
          <cell r="C42" t="str">
            <v>杜村</v>
          </cell>
          <cell r="D42">
            <v>36</v>
          </cell>
          <cell r="E42">
            <v>66</v>
          </cell>
          <cell r="F42">
            <v>9800</v>
          </cell>
        </row>
        <row r="43">
          <cell r="C43" t="str">
            <v>联合关</v>
          </cell>
          <cell r="D43">
            <v>2</v>
          </cell>
          <cell r="E43">
            <v>3</v>
          </cell>
          <cell r="F43">
            <v>540</v>
          </cell>
        </row>
        <row r="44">
          <cell r="C44">
            <v>18</v>
          </cell>
          <cell r="D44">
            <v>446</v>
          </cell>
          <cell r="E44">
            <v>906</v>
          </cell>
          <cell r="F44">
            <v>126650</v>
          </cell>
        </row>
        <row r="45">
          <cell r="C45" t="str">
            <v>南石佛</v>
          </cell>
          <cell r="D45">
            <v>35</v>
          </cell>
          <cell r="E45">
            <v>55</v>
          </cell>
          <cell r="F45">
            <v>9100</v>
          </cell>
        </row>
        <row r="46">
          <cell r="C46" t="str">
            <v>红泉</v>
          </cell>
          <cell r="D46">
            <v>142</v>
          </cell>
          <cell r="E46">
            <v>319</v>
          </cell>
          <cell r="F46">
            <v>42630</v>
          </cell>
        </row>
        <row r="47">
          <cell r="C47" t="str">
            <v>南上屯</v>
          </cell>
          <cell r="D47">
            <v>241</v>
          </cell>
          <cell r="E47">
            <v>409</v>
          </cell>
          <cell r="F47">
            <v>60570</v>
          </cell>
        </row>
        <row r="48">
          <cell r="C48" t="str">
            <v>马庄</v>
          </cell>
          <cell r="D48">
            <v>44</v>
          </cell>
          <cell r="E48">
            <v>126</v>
          </cell>
          <cell r="F48">
            <v>13630</v>
          </cell>
        </row>
        <row r="49">
          <cell r="C49" t="str">
            <v>冀家会</v>
          </cell>
          <cell r="D49">
            <v>18</v>
          </cell>
          <cell r="E49">
            <v>44</v>
          </cell>
          <cell r="F49">
            <v>5190</v>
          </cell>
        </row>
        <row r="50">
          <cell r="C50" t="str">
            <v>北石佛</v>
          </cell>
          <cell r="D50">
            <v>191</v>
          </cell>
          <cell r="E50">
            <v>413</v>
          </cell>
          <cell r="F50">
            <v>52780</v>
          </cell>
        </row>
        <row r="51">
          <cell r="C51" t="str">
            <v>石道沟</v>
          </cell>
          <cell r="D51">
            <v>175</v>
          </cell>
          <cell r="E51">
            <v>455</v>
          </cell>
          <cell r="F51">
            <v>48600</v>
          </cell>
        </row>
        <row r="52">
          <cell r="C52" t="str">
            <v>西道沟</v>
          </cell>
          <cell r="D52">
            <v>56</v>
          </cell>
          <cell r="E52">
            <v>110</v>
          </cell>
          <cell r="F52">
            <v>15160</v>
          </cell>
        </row>
        <row r="53">
          <cell r="C53" t="str">
            <v>赵家井</v>
          </cell>
          <cell r="D53">
            <v>19</v>
          </cell>
          <cell r="E53">
            <v>24</v>
          </cell>
          <cell r="F53">
            <v>4100</v>
          </cell>
        </row>
        <row r="54">
          <cell r="C54" t="str">
            <v>东石佛</v>
          </cell>
          <cell r="D54">
            <v>9</v>
          </cell>
          <cell r="E54">
            <v>18</v>
          </cell>
          <cell r="F54">
            <v>2360</v>
          </cell>
        </row>
        <row r="55">
          <cell r="C55" t="str">
            <v>牌坊</v>
          </cell>
          <cell r="D55">
            <v>87</v>
          </cell>
          <cell r="E55">
            <v>173</v>
          </cell>
          <cell r="F55">
            <v>24690</v>
          </cell>
        </row>
        <row r="56">
          <cell r="C56" t="str">
            <v>北上屯</v>
          </cell>
          <cell r="D56">
            <v>53</v>
          </cell>
          <cell r="E56">
            <v>89</v>
          </cell>
          <cell r="F56">
            <v>13290</v>
          </cell>
        </row>
        <row r="57">
          <cell r="C57" t="str">
            <v>艾河</v>
          </cell>
          <cell r="D57">
            <v>185</v>
          </cell>
          <cell r="E57">
            <v>514</v>
          </cell>
          <cell r="F57">
            <v>60760</v>
          </cell>
        </row>
        <row r="58">
          <cell r="C58" t="str">
            <v>白绸</v>
          </cell>
          <cell r="D58">
            <v>72</v>
          </cell>
          <cell r="E58">
            <v>118</v>
          </cell>
          <cell r="F58">
            <v>18190</v>
          </cell>
        </row>
        <row r="59">
          <cell r="C59" t="str">
            <v>刘家嘴</v>
          </cell>
          <cell r="D59">
            <v>44</v>
          </cell>
          <cell r="E59">
            <v>91</v>
          </cell>
          <cell r="F59">
            <v>11230</v>
          </cell>
        </row>
        <row r="60">
          <cell r="C60" t="str">
            <v>张家峪</v>
          </cell>
          <cell r="D60">
            <v>78</v>
          </cell>
          <cell r="E60">
            <v>181</v>
          </cell>
          <cell r="F60">
            <v>23080</v>
          </cell>
        </row>
        <row r="61">
          <cell r="C61">
            <v>16</v>
          </cell>
          <cell r="D61">
            <v>1449</v>
          </cell>
          <cell r="E61">
            <v>3139</v>
          </cell>
          <cell r="F61">
            <v>405360</v>
          </cell>
        </row>
        <row r="62">
          <cell r="C62" t="str">
            <v>北李庄</v>
          </cell>
          <cell r="D62">
            <v>13</v>
          </cell>
          <cell r="E62">
            <v>20</v>
          </cell>
          <cell r="F62">
            <v>3280</v>
          </cell>
        </row>
        <row r="63">
          <cell r="C63" t="str">
            <v>北辛庄</v>
          </cell>
          <cell r="D63">
            <v>236</v>
          </cell>
          <cell r="E63">
            <v>692</v>
          </cell>
          <cell r="F63">
            <v>78248</v>
          </cell>
        </row>
        <row r="64">
          <cell r="C64" t="str">
            <v>大道沟</v>
          </cell>
          <cell r="D64">
            <v>68</v>
          </cell>
          <cell r="E64">
            <v>128</v>
          </cell>
          <cell r="F64">
            <v>17130</v>
          </cell>
        </row>
        <row r="65">
          <cell r="C65" t="str">
            <v>东坡</v>
          </cell>
          <cell r="D65">
            <v>81</v>
          </cell>
          <cell r="E65">
            <v>157</v>
          </cell>
          <cell r="F65">
            <v>22390</v>
          </cell>
        </row>
        <row r="66">
          <cell r="C66" t="str">
            <v>东团堡</v>
          </cell>
          <cell r="D66">
            <v>268</v>
          </cell>
          <cell r="E66">
            <v>548</v>
          </cell>
          <cell r="F66">
            <v>70200</v>
          </cell>
        </row>
        <row r="67">
          <cell r="C67" t="str">
            <v>红花峪</v>
          </cell>
          <cell r="D67">
            <v>87</v>
          </cell>
          <cell r="E67">
            <v>230</v>
          </cell>
          <cell r="F67">
            <v>28220</v>
          </cell>
        </row>
        <row r="68">
          <cell r="C68" t="str">
            <v>侯家沟</v>
          </cell>
          <cell r="D68">
            <v>80</v>
          </cell>
          <cell r="E68">
            <v>193</v>
          </cell>
          <cell r="F68">
            <v>26120</v>
          </cell>
        </row>
        <row r="69">
          <cell r="C69" t="str">
            <v>箭杆河</v>
          </cell>
          <cell r="D69">
            <v>207</v>
          </cell>
          <cell r="E69">
            <v>584</v>
          </cell>
          <cell r="F69">
            <v>70390</v>
          </cell>
        </row>
        <row r="70">
          <cell r="C70" t="str">
            <v>连巴岭</v>
          </cell>
          <cell r="D70">
            <v>89</v>
          </cell>
          <cell r="E70">
            <v>234</v>
          </cell>
          <cell r="F70">
            <v>28290</v>
          </cell>
        </row>
        <row r="71">
          <cell r="C71" t="str">
            <v>杄树底</v>
          </cell>
          <cell r="D71">
            <v>129</v>
          </cell>
          <cell r="E71">
            <v>277</v>
          </cell>
          <cell r="F71">
            <v>36870</v>
          </cell>
        </row>
        <row r="72">
          <cell r="C72" t="str">
            <v>汤子岭</v>
          </cell>
          <cell r="D72">
            <v>99</v>
          </cell>
          <cell r="E72">
            <v>264</v>
          </cell>
          <cell r="F72">
            <v>23340</v>
          </cell>
        </row>
        <row r="73">
          <cell r="C73" t="str">
            <v>北王家湾</v>
          </cell>
          <cell r="D73">
            <v>81</v>
          </cell>
          <cell r="E73">
            <v>195</v>
          </cell>
          <cell r="F73">
            <v>23442</v>
          </cell>
        </row>
        <row r="74">
          <cell r="C74" t="str">
            <v>五节崖</v>
          </cell>
          <cell r="D74">
            <v>109</v>
          </cell>
          <cell r="E74">
            <v>214</v>
          </cell>
          <cell r="F74">
            <v>26930</v>
          </cell>
        </row>
        <row r="75">
          <cell r="C75" t="str">
            <v>西团堡</v>
          </cell>
          <cell r="D75">
            <v>141</v>
          </cell>
          <cell r="E75">
            <v>403</v>
          </cell>
          <cell r="F75">
            <v>29050</v>
          </cell>
        </row>
        <row r="76">
          <cell r="C76" t="str">
            <v>卸甲沟</v>
          </cell>
          <cell r="D76">
            <v>27</v>
          </cell>
          <cell r="E76">
            <v>61</v>
          </cell>
          <cell r="F76">
            <v>8210</v>
          </cell>
        </row>
        <row r="77">
          <cell r="C77" t="str">
            <v>杨庄</v>
          </cell>
          <cell r="D77">
            <v>44</v>
          </cell>
          <cell r="E77">
            <v>88</v>
          </cell>
          <cell r="F77">
            <v>11410</v>
          </cell>
        </row>
        <row r="78">
          <cell r="C78" t="str">
            <v>养老河</v>
          </cell>
          <cell r="D78">
            <v>160</v>
          </cell>
          <cell r="E78">
            <v>497</v>
          </cell>
          <cell r="F78">
            <v>54280</v>
          </cell>
        </row>
        <row r="79">
          <cell r="C79" t="str">
            <v>袁家村</v>
          </cell>
          <cell r="D79">
            <v>46</v>
          </cell>
          <cell r="E79">
            <v>96</v>
          </cell>
          <cell r="F79">
            <v>13400</v>
          </cell>
        </row>
        <row r="80">
          <cell r="C80" t="str">
            <v>北梁家庄</v>
          </cell>
          <cell r="D80">
            <v>48</v>
          </cell>
          <cell r="E80">
            <v>92</v>
          </cell>
          <cell r="F80">
            <v>13360</v>
          </cell>
        </row>
        <row r="81">
          <cell r="C81">
            <v>19</v>
          </cell>
          <cell r="D81">
            <v>2013</v>
          </cell>
          <cell r="E81">
            <v>4973</v>
          </cell>
          <cell r="F81">
            <v>584560</v>
          </cell>
        </row>
        <row r="82">
          <cell r="C82" t="str">
            <v>北坡底</v>
          </cell>
          <cell r="D82">
            <v>32</v>
          </cell>
          <cell r="E82">
            <v>62</v>
          </cell>
          <cell r="F82">
            <v>7950</v>
          </cell>
        </row>
        <row r="83">
          <cell r="C83" t="str">
            <v>东沟</v>
          </cell>
          <cell r="D83">
            <v>17</v>
          </cell>
          <cell r="E83">
            <v>27</v>
          </cell>
          <cell r="F83">
            <v>4100</v>
          </cell>
        </row>
        <row r="84">
          <cell r="C84" t="str">
            <v>北黄土岭</v>
          </cell>
          <cell r="D84">
            <v>23</v>
          </cell>
          <cell r="E84">
            <v>42</v>
          </cell>
          <cell r="F84">
            <v>6710</v>
          </cell>
        </row>
        <row r="85">
          <cell r="C85" t="str">
            <v>金家井</v>
          </cell>
          <cell r="D85">
            <v>138</v>
          </cell>
          <cell r="E85">
            <v>305</v>
          </cell>
          <cell r="F85">
            <v>35080</v>
          </cell>
        </row>
        <row r="86">
          <cell r="C86" t="str">
            <v>梁家庄</v>
          </cell>
          <cell r="D86">
            <v>24</v>
          </cell>
          <cell r="E86">
            <v>47</v>
          </cell>
          <cell r="F86">
            <v>6070</v>
          </cell>
        </row>
        <row r="87">
          <cell r="C87" t="str">
            <v>南坡底</v>
          </cell>
          <cell r="D87">
            <v>50</v>
          </cell>
          <cell r="E87">
            <v>84</v>
          </cell>
          <cell r="F87">
            <v>11360</v>
          </cell>
        </row>
        <row r="88">
          <cell r="C88" t="str">
            <v>北牛栏</v>
          </cell>
          <cell r="D88">
            <v>22</v>
          </cell>
          <cell r="E88">
            <v>37</v>
          </cell>
          <cell r="F88">
            <v>5800</v>
          </cell>
        </row>
        <row r="89">
          <cell r="C89" t="str">
            <v>泉峪</v>
          </cell>
          <cell r="D89">
            <v>77</v>
          </cell>
          <cell r="E89">
            <v>104</v>
          </cell>
          <cell r="F89">
            <v>17480</v>
          </cell>
        </row>
        <row r="90">
          <cell r="C90" t="str">
            <v>十八盘</v>
          </cell>
          <cell r="D90">
            <v>9</v>
          </cell>
          <cell r="E90">
            <v>19</v>
          </cell>
          <cell r="F90">
            <v>2600</v>
          </cell>
        </row>
        <row r="91">
          <cell r="C91" t="str">
            <v>孙家庄</v>
          </cell>
          <cell r="D91">
            <v>34</v>
          </cell>
          <cell r="E91">
            <v>63</v>
          </cell>
          <cell r="F91">
            <v>8410</v>
          </cell>
        </row>
        <row r="92">
          <cell r="C92" t="str">
            <v>谭家庄</v>
          </cell>
          <cell r="D92">
            <v>28</v>
          </cell>
          <cell r="E92">
            <v>43</v>
          </cell>
          <cell r="F92">
            <v>6600</v>
          </cell>
        </row>
        <row r="93">
          <cell r="C93" t="str">
            <v>土巷口</v>
          </cell>
          <cell r="D93">
            <v>31</v>
          </cell>
          <cell r="E93">
            <v>50</v>
          </cell>
          <cell r="F93">
            <v>7210</v>
          </cell>
        </row>
        <row r="94">
          <cell r="C94" t="str">
            <v>王家井</v>
          </cell>
          <cell r="D94">
            <v>79</v>
          </cell>
          <cell r="E94">
            <v>140</v>
          </cell>
          <cell r="F94">
            <v>19990</v>
          </cell>
        </row>
        <row r="95">
          <cell r="C95" t="str">
            <v>窝坨</v>
          </cell>
          <cell r="D95">
            <v>18</v>
          </cell>
          <cell r="E95">
            <v>28</v>
          </cell>
          <cell r="F95">
            <v>4200</v>
          </cell>
        </row>
        <row r="96">
          <cell r="C96" t="str">
            <v>斜山</v>
          </cell>
          <cell r="D96">
            <v>20</v>
          </cell>
          <cell r="E96">
            <v>21</v>
          </cell>
          <cell r="F96">
            <v>4290</v>
          </cell>
        </row>
        <row r="97">
          <cell r="C97" t="str">
            <v>岳家庄</v>
          </cell>
          <cell r="D97">
            <v>78</v>
          </cell>
          <cell r="E97">
            <v>133</v>
          </cell>
          <cell r="F97">
            <v>18150</v>
          </cell>
        </row>
        <row r="98">
          <cell r="C98" t="str">
            <v>寨沟门</v>
          </cell>
          <cell r="D98">
            <v>32</v>
          </cell>
          <cell r="E98">
            <v>65</v>
          </cell>
          <cell r="F98">
            <v>7820</v>
          </cell>
        </row>
        <row r="99">
          <cell r="C99" t="str">
            <v>北张家庄</v>
          </cell>
          <cell r="D99">
            <v>53</v>
          </cell>
          <cell r="E99">
            <v>95</v>
          </cell>
          <cell r="F99">
            <v>12980</v>
          </cell>
        </row>
        <row r="100">
          <cell r="C100" t="str">
            <v>周村</v>
          </cell>
          <cell r="D100">
            <v>156</v>
          </cell>
          <cell r="E100">
            <v>260</v>
          </cell>
          <cell r="F100">
            <v>36110</v>
          </cell>
        </row>
        <row r="101">
          <cell r="C101">
            <v>19</v>
          </cell>
          <cell r="D101">
            <v>921</v>
          </cell>
          <cell r="E101">
            <v>1625</v>
          </cell>
          <cell r="F101">
            <v>222910</v>
          </cell>
        </row>
        <row r="102">
          <cell r="C102" t="str">
            <v>北韩村</v>
          </cell>
          <cell r="D102">
            <v>67</v>
          </cell>
          <cell r="E102">
            <v>165</v>
          </cell>
          <cell r="F102">
            <v>20670</v>
          </cell>
        </row>
        <row r="103">
          <cell r="C103" t="str">
            <v>扯拽沟</v>
          </cell>
          <cell r="D103">
            <v>55</v>
          </cell>
          <cell r="E103">
            <v>123</v>
          </cell>
          <cell r="F103">
            <v>15720</v>
          </cell>
        </row>
        <row r="104">
          <cell r="C104" t="str">
            <v>东夹山</v>
          </cell>
          <cell r="D104">
            <v>47</v>
          </cell>
          <cell r="E104">
            <v>73</v>
          </cell>
          <cell r="F104">
            <v>12390</v>
          </cell>
        </row>
        <row r="105">
          <cell r="C105" t="str">
            <v>顾家营</v>
          </cell>
          <cell r="D105">
            <v>23</v>
          </cell>
          <cell r="E105">
            <v>48</v>
          </cell>
          <cell r="F105">
            <v>6650</v>
          </cell>
        </row>
        <row r="106">
          <cell r="C106" t="str">
            <v>后堡子</v>
          </cell>
          <cell r="D106">
            <v>19</v>
          </cell>
          <cell r="E106">
            <v>30</v>
          </cell>
          <cell r="F106">
            <v>4690</v>
          </cell>
        </row>
        <row r="107">
          <cell r="C107" t="str">
            <v>龙虎寺</v>
          </cell>
          <cell r="D107">
            <v>44</v>
          </cell>
          <cell r="E107">
            <v>87</v>
          </cell>
          <cell r="F107">
            <v>12670</v>
          </cell>
        </row>
        <row r="108">
          <cell r="C108" t="str">
            <v>南韩村</v>
          </cell>
          <cell r="D108">
            <v>15</v>
          </cell>
          <cell r="E108">
            <v>35</v>
          </cell>
          <cell r="F108">
            <v>4600</v>
          </cell>
        </row>
        <row r="109">
          <cell r="C109" t="str">
            <v>水泉</v>
          </cell>
          <cell r="D109">
            <v>8</v>
          </cell>
          <cell r="E109">
            <v>15</v>
          </cell>
          <cell r="F109">
            <v>2230</v>
          </cell>
        </row>
        <row r="110">
          <cell r="C110" t="str">
            <v>西夹山</v>
          </cell>
          <cell r="D110">
            <v>6</v>
          </cell>
          <cell r="E110">
            <v>8</v>
          </cell>
          <cell r="F110">
            <v>1530</v>
          </cell>
        </row>
        <row r="111">
          <cell r="C111" t="str">
            <v>香炉屯</v>
          </cell>
          <cell r="D111">
            <v>34</v>
          </cell>
          <cell r="E111">
            <v>61</v>
          </cell>
          <cell r="F111">
            <v>9430</v>
          </cell>
        </row>
        <row r="112">
          <cell r="C112" t="str">
            <v>小西庄</v>
          </cell>
          <cell r="D112">
            <v>32</v>
          </cell>
          <cell r="E112">
            <v>66</v>
          </cell>
          <cell r="F112">
            <v>9110</v>
          </cell>
        </row>
        <row r="113">
          <cell r="C113" t="str">
            <v>沿村</v>
          </cell>
          <cell r="D113">
            <v>42</v>
          </cell>
          <cell r="E113">
            <v>102</v>
          </cell>
          <cell r="F113">
            <v>13500</v>
          </cell>
        </row>
        <row r="114">
          <cell r="C114" t="str">
            <v>张家村</v>
          </cell>
          <cell r="D114">
            <v>13</v>
          </cell>
          <cell r="E114">
            <v>26</v>
          </cell>
          <cell r="F114">
            <v>3620</v>
          </cell>
        </row>
        <row r="115">
          <cell r="C115" t="str">
            <v>辛庄</v>
          </cell>
          <cell r="D115">
            <v>53</v>
          </cell>
          <cell r="E115">
            <v>129</v>
          </cell>
          <cell r="F115">
            <v>16840</v>
          </cell>
        </row>
        <row r="116">
          <cell r="C116" t="str">
            <v>水云乡</v>
          </cell>
          <cell r="D116">
            <v>12</v>
          </cell>
          <cell r="E116">
            <v>28</v>
          </cell>
          <cell r="F116">
            <v>3440</v>
          </cell>
        </row>
        <row r="117">
          <cell r="C117" t="str">
            <v>东关</v>
          </cell>
          <cell r="D117">
            <v>2</v>
          </cell>
          <cell r="E117">
            <v>9</v>
          </cell>
          <cell r="F117">
            <v>780</v>
          </cell>
        </row>
        <row r="118">
          <cell r="C118" t="str">
            <v>小北关</v>
          </cell>
          <cell r="D118">
            <v>6</v>
          </cell>
          <cell r="E118">
            <v>9</v>
          </cell>
          <cell r="F118">
            <v>1520</v>
          </cell>
        </row>
        <row r="119">
          <cell r="C119" t="str">
            <v>大北关</v>
          </cell>
          <cell r="D119">
            <v>3</v>
          </cell>
          <cell r="E119">
            <v>7</v>
          </cell>
          <cell r="F119">
            <v>910</v>
          </cell>
        </row>
        <row r="120">
          <cell r="C120" t="str">
            <v>城里</v>
          </cell>
          <cell r="D120">
            <v>19</v>
          </cell>
          <cell r="E120">
            <v>33</v>
          </cell>
          <cell r="F120">
            <v>4660</v>
          </cell>
        </row>
        <row r="121">
          <cell r="C121" t="str">
            <v>南关</v>
          </cell>
          <cell r="D121">
            <v>19</v>
          </cell>
          <cell r="E121">
            <v>34</v>
          </cell>
          <cell r="F121">
            <v>5400</v>
          </cell>
        </row>
        <row r="122">
          <cell r="C122" t="str">
            <v>太平关</v>
          </cell>
          <cell r="D122">
            <v>7</v>
          </cell>
          <cell r="E122">
            <v>10</v>
          </cell>
          <cell r="F122">
            <v>1670</v>
          </cell>
        </row>
        <row r="123">
          <cell r="C123" t="str">
            <v>新街</v>
          </cell>
          <cell r="D123">
            <v>3</v>
          </cell>
          <cell r="E123">
            <v>4</v>
          </cell>
          <cell r="F123">
            <v>790</v>
          </cell>
        </row>
        <row r="124">
          <cell r="C124" t="str">
            <v>西关</v>
          </cell>
          <cell r="D124">
            <v>8</v>
          </cell>
          <cell r="E124">
            <v>13</v>
          </cell>
          <cell r="F124">
            <v>1850</v>
          </cell>
        </row>
        <row r="125">
          <cell r="C125">
            <v>23</v>
          </cell>
          <cell r="D125">
            <v>537</v>
          </cell>
          <cell r="E125">
            <v>1115</v>
          </cell>
          <cell r="F125">
            <v>154670</v>
          </cell>
        </row>
        <row r="126">
          <cell r="C126" t="str">
            <v>坡水</v>
          </cell>
          <cell r="D126">
            <v>28</v>
          </cell>
          <cell r="E126">
            <v>51</v>
          </cell>
          <cell r="F126">
            <v>7870</v>
          </cell>
        </row>
        <row r="127">
          <cell r="C127" t="str">
            <v>张家铺</v>
          </cell>
          <cell r="D127">
            <v>30</v>
          </cell>
          <cell r="E127">
            <v>31</v>
          </cell>
          <cell r="F127">
            <v>6040</v>
          </cell>
        </row>
        <row r="128">
          <cell r="C128" t="str">
            <v>石片</v>
          </cell>
          <cell r="D128">
            <v>20</v>
          </cell>
          <cell r="E128">
            <v>33</v>
          </cell>
          <cell r="F128">
            <v>4970</v>
          </cell>
        </row>
        <row r="129">
          <cell r="C129" t="str">
            <v>马圈沟门</v>
          </cell>
          <cell r="D129">
            <v>35</v>
          </cell>
          <cell r="E129">
            <v>59</v>
          </cell>
          <cell r="F129">
            <v>9160</v>
          </cell>
        </row>
        <row r="130">
          <cell r="C130" t="str">
            <v>团圆</v>
          </cell>
          <cell r="D130">
            <v>119</v>
          </cell>
          <cell r="E130">
            <v>268</v>
          </cell>
          <cell r="F130">
            <v>35060</v>
          </cell>
        </row>
        <row r="131">
          <cell r="C131" t="str">
            <v>黑石沟</v>
          </cell>
          <cell r="D131">
            <v>37</v>
          </cell>
          <cell r="E131">
            <v>81</v>
          </cell>
          <cell r="F131">
            <v>10860</v>
          </cell>
        </row>
        <row r="132">
          <cell r="C132" t="str">
            <v>伊家铺</v>
          </cell>
          <cell r="D132">
            <v>11</v>
          </cell>
          <cell r="E132">
            <v>19</v>
          </cell>
          <cell r="F132">
            <v>3120</v>
          </cell>
        </row>
        <row r="133">
          <cell r="C133" t="str">
            <v>四角台</v>
          </cell>
          <cell r="D133">
            <v>35</v>
          </cell>
          <cell r="E133">
            <v>100</v>
          </cell>
          <cell r="F133">
            <v>11300</v>
          </cell>
        </row>
        <row r="134">
          <cell r="C134" t="str">
            <v>郑漕沟</v>
          </cell>
          <cell r="D134">
            <v>24</v>
          </cell>
          <cell r="E134">
            <v>46</v>
          </cell>
          <cell r="F134">
            <v>6430</v>
          </cell>
        </row>
        <row r="135">
          <cell r="C135" t="str">
            <v>水石塘</v>
          </cell>
          <cell r="D135">
            <v>72</v>
          </cell>
          <cell r="E135">
            <v>107</v>
          </cell>
          <cell r="F135">
            <v>17650</v>
          </cell>
        </row>
        <row r="136">
          <cell r="C136" t="str">
            <v>留家庄</v>
          </cell>
          <cell r="D136">
            <v>155</v>
          </cell>
          <cell r="E136">
            <v>291</v>
          </cell>
          <cell r="F136">
            <v>43390</v>
          </cell>
        </row>
        <row r="137">
          <cell r="C137" t="str">
            <v>烧车</v>
          </cell>
          <cell r="D137">
            <v>64</v>
          </cell>
          <cell r="E137">
            <v>117</v>
          </cell>
          <cell r="F137">
            <v>16820</v>
          </cell>
        </row>
        <row r="138">
          <cell r="C138">
            <v>12</v>
          </cell>
          <cell r="D138">
            <v>630</v>
          </cell>
          <cell r="E138">
            <v>1203</v>
          </cell>
          <cell r="F138">
            <v>172670</v>
          </cell>
        </row>
        <row r="139">
          <cell r="C139" t="str">
            <v>谢台</v>
          </cell>
          <cell r="D139">
            <v>81</v>
          </cell>
          <cell r="E139">
            <v>135</v>
          </cell>
          <cell r="F139">
            <v>21310</v>
          </cell>
        </row>
        <row r="140">
          <cell r="C140" t="str">
            <v>黄柏寺</v>
          </cell>
          <cell r="D140">
            <v>46</v>
          </cell>
          <cell r="E140">
            <v>106</v>
          </cell>
          <cell r="F140">
            <v>14150</v>
          </cell>
        </row>
        <row r="141">
          <cell r="C141" t="str">
            <v>范庄旺</v>
          </cell>
          <cell r="D141">
            <v>131</v>
          </cell>
          <cell r="E141">
            <v>285</v>
          </cell>
          <cell r="F141">
            <v>36410</v>
          </cell>
        </row>
        <row r="142">
          <cell r="C142" t="str">
            <v>向阳会</v>
          </cell>
          <cell r="D142">
            <v>124</v>
          </cell>
          <cell r="E142">
            <v>242</v>
          </cell>
          <cell r="F142">
            <v>34970</v>
          </cell>
        </row>
        <row r="143">
          <cell r="C143" t="str">
            <v>南马庄</v>
          </cell>
          <cell r="D143">
            <v>215</v>
          </cell>
          <cell r="E143">
            <v>385</v>
          </cell>
          <cell r="F143">
            <v>57950</v>
          </cell>
        </row>
        <row r="144">
          <cell r="C144" t="str">
            <v>范台</v>
          </cell>
          <cell r="D144">
            <v>93</v>
          </cell>
          <cell r="E144">
            <v>290</v>
          </cell>
          <cell r="F144">
            <v>31980</v>
          </cell>
        </row>
        <row r="145">
          <cell r="C145" t="str">
            <v>小关城</v>
          </cell>
          <cell r="D145">
            <v>127</v>
          </cell>
          <cell r="E145">
            <v>211</v>
          </cell>
          <cell r="F145">
            <v>32660</v>
          </cell>
        </row>
        <row r="146">
          <cell r="C146" t="str">
            <v>桑树堰</v>
          </cell>
          <cell r="D146">
            <v>45</v>
          </cell>
          <cell r="E146">
            <v>110</v>
          </cell>
          <cell r="F146">
            <v>14250</v>
          </cell>
        </row>
        <row r="147">
          <cell r="C147" t="str">
            <v>焦树庄</v>
          </cell>
          <cell r="D147">
            <v>82</v>
          </cell>
          <cell r="E147">
            <v>180</v>
          </cell>
          <cell r="F147">
            <v>24670</v>
          </cell>
        </row>
        <row r="148">
          <cell r="C148" t="str">
            <v>古道</v>
          </cell>
          <cell r="D148">
            <v>71</v>
          </cell>
          <cell r="E148">
            <v>118</v>
          </cell>
          <cell r="F148">
            <v>19130</v>
          </cell>
        </row>
        <row r="149">
          <cell r="C149" t="str">
            <v>向阳湾</v>
          </cell>
          <cell r="D149">
            <v>99</v>
          </cell>
          <cell r="E149">
            <v>200</v>
          </cell>
          <cell r="F149">
            <v>28240</v>
          </cell>
        </row>
        <row r="150">
          <cell r="C150" t="str">
            <v>狼牙口</v>
          </cell>
          <cell r="D150">
            <v>237</v>
          </cell>
          <cell r="E150">
            <v>462</v>
          </cell>
          <cell r="F150">
            <v>66450</v>
          </cell>
        </row>
        <row r="151">
          <cell r="C151" t="str">
            <v>望天岭</v>
          </cell>
          <cell r="D151">
            <v>51</v>
          </cell>
          <cell r="E151">
            <v>95</v>
          </cell>
          <cell r="F151">
            <v>14960</v>
          </cell>
        </row>
        <row r="152">
          <cell r="C152" t="str">
            <v>桦木沟</v>
          </cell>
          <cell r="D152">
            <v>58</v>
          </cell>
          <cell r="E152">
            <v>129</v>
          </cell>
          <cell r="F152">
            <v>17790</v>
          </cell>
        </row>
        <row r="153">
          <cell r="C153">
            <v>14</v>
          </cell>
          <cell r="D153">
            <v>1460</v>
          </cell>
          <cell r="E153">
            <v>2948</v>
          </cell>
          <cell r="F153">
            <v>414920</v>
          </cell>
        </row>
        <row r="154">
          <cell r="C154" t="str">
            <v>金家庄</v>
          </cell>
          <cell r="D154">
            <v>24</v>
          </cell>
          <cell r="E154">
            <v>37</v>
          </cell>
          <cell r="F154">
            <v>6470</v>
          </cell>
        </row>
        <row r="155">
          <cell r="C155" t="str">
            <v>曹家庄</v>
          </cell>
          <cell r="D155">
            <v>106</v>
          </cell>
          <cell r="E155">
            <v>228</v>
          </cell>
          <cell r="F155">
            <v>32680</v>
          </cell>
        </row>
        <row r="156">
          <cell r="C156" t="str">
            <v>上沟</v>
          </cell>
          <cell r="D156">
            <v>23</v>
          </cell>
          <cell r="E156">
            <v>47</v>
          </cell>
          <cell r="F156">
            <v>6510</v>
          </cell>
        </row>
        <row r="157">
          <cell r="C157" t="str">
            <v>黑山</v>
          </cell>
          <cell r="D157">
            <v>85</v>
          </cell>
          <cell r="E157">
            <v>190</v>
          </cell>
          <cell r="F157">
            <v>26650</v>
          </cell>
        </row>
        <row r="158">
          <cell r="C158" t="str">
            <v>亚家庄</v>
          </cell>
          <cell r="D158">
            <v>115</v>
          </cell>
          <cell r="E158">
            <v>343</v>
          </cell>
          <cell r="F158">
            <v>40920</v>
          </cell>
        </row>
        <row r="159">
          <cell r="C159" t="str">
            <v>大炉沟</v>
          </cell>
          <cell r="D159">
            <v>52</v>
          </cell>
          <cell r="E159">
            <v>100</v>
          </cell>
          <cell r="F159">
            <v>14320</v>
          </cell>
        </row>
        <row r="160">
          <cell r="C160" t="str">
            <v>宋家庄</v>
          </cell>
          <cell r="D160">
            <v>43</v>
          </cell>
          <cell r="E160">
            <v>124</v>
          </cell>
          <cell r="F160">
            <v>15290</v>
          </cell>
        </row>
        <row r="161">
          <cell r="C161" t="str">
            <v>张家庄</v>
          </cell>
          <cell r="D161">
            <v>53</v>
          </cell>
          <cell r="E161">
            <v>125</v>
          </cell>
          <cell r="F161">
            <v>16130</v>
          </cell>
        </row>
        <row r="162">
          <cell r="C162" t="str">
            <v>朱家庄</v>
          </cell>
          <cell r="D162">
            <v>121</v>
          </cell>
          <cell r="E162">
            <v>295</v>
          </cell>
          <cell r="F162">
            <v>40010</v>
          </cell>
        </row>
        <row r="163">
          <cell r="C163" t="str">
            <v>南屯</v>
          </cell>
          <cell r="D163">
            <v>27</v>
          </cell>
          <cell r="E163">
            <v>47</v>
          </cell>
          <cell r="F163">
            <v>7800</v>
          </cell>
        </row>
        <row r="164">
          <cell r="C164" t="str">
            <v>胡家庄</v>
          </cell>
          <cell r="D164">
            <v>23</v>
          </cell>
          <cell r="E164">
            <v>48</v>
          </cell>
          <cell r="F164">
            <v>6750</v>
          </cell>
        </row>
        <row r="165">
          <cell r="C165" t="str">
            <v>湖海</v>
          </cell>
          <cell r="D165">
            <v>30</v>
          </cell>
          <cell r="E165">
            <v>46</v>
          </cell>
          <cell r="F165">
            <v>7540</v>
          </cell>
        </row>
        <row r="166">
          <cell r="C166" t="str">
            <v>小炉沟</v>
          </cell>
          <cell r="D166">
            <v>35</v>
          </cell>
          <cell r="E166">
            <v>66</v>
          </cell>
          <cell r="F166">
            <v>9790</v>
          </cell>
        </row>
        <row r="167">
          <cell r="C167" t="str">
            <v>马圈</v>
          </cell>
          <cell r="D167">
            <v>135</v>
          </cell>
          <cell r="E167">
            <v>375</v>
          </cell>
          <cell r="F167">
            <v>46000</v>
          </cell>
        </row>
        <row r="168">
          <cell r="C168">
            <v>14</v>
          </cell>
          <cell r="D168">
            <v>872</v>
          </cell>
          <cell r="E168">
            <v>2071</v>
          </cell>
          <cell r="F168">
            <v>276860</v>
          </cell>
        </row>
        <row r="169">
          <cell r="C169" t="str">
            <v>大石槽</v>
          </cell>
          <cell r="D169">
            <v>49</v>
          </cell>
          <cell r="E169">
            <v>90</v>
          </cell>
          <cell r="F169">
            <v>12040</v>
          </cell>
        </row>
        <row r="170">
          <cell r="C170" t="str">
            <v>大台峨</v>
          </cell>
          <cell r="D170">
            <v>44</v>
          </cell>
          <cell r="E170">
            <v>74</v>
          </cell>
          <cell r="F170">
            <v>10950</v>
          </cell>
        </row>
        <row r="171">
          <cell r="C171" t="str">
            <v>独山城</v>
          </cell>
          <cell r="D171">
            <v>39</v>
          </cell>
          <cell r="E171">
            <v>69</v>
          </cell>
          <cell r="F171">
            <v>9550</v>
          </cell>
        </row>
        <row r="172">
          <cell r="C172" t="str">
            <v>井子会</v>
          </cell>
          <cell r="D172">
            <v>59</v>
          </cell>
          <cell r="E172">
            <v>91</v>
          </cell>
          <cell r="F172">
            <v>13980</v>
          </cell>
        </row>
        <row r="173">
          <cell r="C173" t="str">
            <v>柳沟</v>
          </cell>
          <cell r="D173">
            <v>57</v>
          </cell>
          <cell r="E173">
            <v>98</v>
          </cell>
          <cell r="F173">
            <v>15090</v>
          </cell>
        </row>
        <row r="174">
          <cell r="C174" t="str">
            <v>龙家庄</v>
          </cell>
          <cell r="D174">
            <v>60</v>
          </cell>
          <cell r="E174">
            <v>97</v>
          </cell>
          <cell r="F174">
            <v>14180</v>
          </cell>
        </row>
        <row r="175">
          <cell r="C175" t="str">
            <v>龙门</v>
          </cell>
          <cell r="D175">
            <v>22</v>
          </cell>
          <cell r="E175">
            <v>54</v>
          </cell>
          <cell r="F175">
            <v>6630</v>
          </cell>
        </row>
        <row r="176">
          <cell r="C176" t="str">
            <v>祁家峪</v>
          </cell>
          <cell r="D176">
            <v>26</v>
          </cell>
          <cell r="E176">
            <v>39</v>
          </cell>
          <cell r="F176">
            <v>6170</v>
          </cell>
        </row>
        <row r="177">
          <cell r="C177" t="str">
            <v>泉塘</v>
          </cell>
          <cell r="D177">
            <v>52</v>
          </cell>
          <cell r="E177">
            <v>87</v>
          </cell>
          <cell r="F177">
            <v>12400</v>
          </cell>
        </row>
        <row r="178">
          <cell r="C178" t="str">
            <v>水堡</v>
          </cell>
          <cell r="D178">
            <v>31</v>
          </cell>
          <cell r="E178">
            <v>61</v>
          </cell>
          <cell r="F178">
            <v>8450</v>
          </cell>
        </row>
        <row r="179">
          <cell r="C179" t="str">
            <v>塔儿</v>
          </cell>
          <cell r="D179">
            <v>52</v>
          </cell>
          <cell r="E179">
            <v>83</v>
          </cell>
          <cell r="F179">
            <v>12890</v>
          </cell>
        </row>
        <row r="180">
          <cell r="C180">
            <v>11</v>
          </cell>
          <cell r="D180">
            <v>491</v>
          </cell>
          <cell r="E180">
            <v>843</v>
          </cell>
          <cell r="F180">
            <v>122330</v>
          </cell>
        </row>
        <row r="181">
          <cell r="C181" t="str">
            <v>东杏花</v>
          </cell>
          <cell r="D181">
            <v>44</v>
          </cell>
          <cell r="E181">
            <v>67</v>
          </cell>
          <cell r="F181">
            <v>11270</v>
          </cell>
        </row>
        <row r="182">
          <cell r="C182" t="str">
            <v>西杏花</v>
          </cell>
          <cell r="D182">
            <v>29</v>
          </cell>
          <cell r="E182">
            <v>50</v>
          </cell>
          <cell r="F182">
            <v>7840</v>
          </cell>
        </row>
        <row r="183">
          <cell r="C183" t="str">
            <v>榆树台</v>
          </cell>
          <cell r="D183">
            <v>43</v>
          </cell>
          <cell r="E183">
            <v>95</v>
          </cell>
          <cell r="F183">
            <v>13680</v>
          </cell>
        </row>
        <row r="184">
          <cell r="C184" t="str">
            <v>大东沟</v>
          </cell>
          <cell r="D184">
            <v>42</v>
          </cell>
          <cell r="E184">
            <v>66</v>
          </cell>
          <cell r="F184">
            <v>11160</v>
          </cell>
        </row>
        <row r="185">
          <cell r="C185" t="str">
            <v>塔崖驿</v>
          </cell>
          <cell r="D185">
            <v>54</v>
          </cell>
          <cell r="E185">
            <v>99</v>
          </cell>
          <cell r="F185">
            <v>13550</v>
          </cell>
        </row>
        <row r="186">
          <cell r="C186" t="str">
            <v>板铺庄</v>
          </cell>
          <cell r="D186">
            <v>49</v>
          </cell>
          <cell r="E186">
            <v>85</v>
          </cell>
          <cell r="F186">
            <v>13190</v>
          </cell>
        </row>
        <row r="187">
          <cell r="C187" t="str">
            <v>黄岩头</v>
          </cell>
          <cell r="D187">
            <v>19</v>
          </cell>
          <cell r="E187">
            <v>27</v>
          </cell>
          <cell r="F187">
            <v>4720</v>
          </cell>
        </row>
        <row r="188">
          <cell r="C188" t="str">
            <v>北铺</v>
          </cell>
          <cell r="D188">
            <v>73</v>
          </cell>
          <cell r="E188">
            <v>155</v>
          </cell>
          <cell r="F188">
            <v>22730</v>
          </cell>
        </row>
        <row r="189">
          <cell r="C189" t="str">
            <v>卜荷</v>
          </cell>
          <cell r="D189">
            <v>52</v>
          </cell>
          <cell r="E189">
            <v>107</v>
          </cell>
          <cell r="F189">
            <v>15250</v>
          </cell>
        </row>
        <row r="190">
          <cell r="C190" t="str">
            <v>东二道河</v>
          </cell>
          <cell r="D190">
            <v>83</v>
          </cell>
          <cell r="E190">
            <v>158</v>
          </cell>
          <cell r="F190">
            <v>22000</v>
          </cell>
        </row>
        <row r="191">
          <cell r="C191">
            <v>10</v>
          </cell>
          <cell r="D191">
            <v>488</v>
          </cell>
          <cell r="E191">
            <v>909</v>
          </cell>
          <cell r="F191">
            <v>135390</v>
          </cell>
        </row>
        <row r="192">
          <cell r="C192" t="str">
            <v>二十亩地</v>
          </cell>
          <cell r="D192">
            <v>36</v>
          </cell>
          <cell r="E192">
            <v>61</v>
          </cell>
          <cell r="F192">
            <v>8800</v>
          </cell>
        </row>
        <row r="193">
          <cell r="C193" t="str">
            <v>殷家堡</v>
          </cell>
          <cell r="D193">
            <v>70</v>
          </cell>
          <cell r="E193">
            <v>101</v>
          </cell>
          <cell r="F193">
            <v>16190</v>
          </cell>
        </row>
        <row r="194">
          <cell r="C194" t="str">
            <v>鲍家路</v>
          </cell>
          <cell r="D194">
            <v>65</v>
          </cell>
          <cell r="E194">
            <v>110</v>
          </cell>
          <cell r="F194">
            <v>17400</v>
          </cell>
        </row>
        <row r="195">
          <cell r="C195" t="str">
            <v>五十亩地</v>
          </cell>
          <cell r="D195">
            <v>11</v>
          </cell>
          <cell r="E195">
            <v>22</v>
          </cell>
          <cell r="F195">
            <v>3190</v>
          </cell>
        </row>
        <row r="196">
          <cell r="C196" t="str">
            <v>东刘家庄</v>
          </cell>
          <cell r="D196">
            <v>65</v>
          </cell>
          <cell r="E196">
            <v>93</v>
          </cell>
          <cell r="F196">
            <v>15670</v>
          </cell>
        </row>
        <row r="197">
          <cell r="C197" t="str">
            <v>东辛庄</v>
          </cell>
          <cell r="D197">
            <v>40</v>
          </cell>
          <cell r="E197">
            <v>55</v>
          </cell>
          <cell r="F197">
            <v>9600</v>
          </cell>
        </row>
        <row r="198">
          <cell r="C198" t="str">
            <v>杜家台</v>
          </cell>
          <cell r="D198">
            <v>68</v>
          </cell>
          <cell r="E198">
            <v>92</v>
          </cell>
          <cell r="F198">
            <v>14860</v>
          </cell>
        </row>
        <row r="199">
          <cell r="C199" t="str">
            <v>黄台院</v>
          </cell>
          <cell r="D199">
            <v>81</v>
          </cell>
          <cell r="E199">
            <v>215</v>
          </cell>
          <cell r="F199">
            <v>25710</v>
          </cell>
        </row>
        <row r="200">
          <cell r="C200" t="str">
            <v>冷铺</v>
          </cell>
          <cell r="D200">
            <v>62</v>
          </cell>
          <cell r="E200">
            <v>133</v>
          </cell>
          <cell r="F200">
            <v>17240</v>
          </cell>
        </row>
        <row r="201">
          <cell r="C201" t="str">
            <v>芦草湾</v>
          </cell>
          <cell r="D201">
            <v>76</v>
          </cell>
          <cell r="E201">
            <v>170</v>
          </cell>
          <cell r="F201">
            <v>22160</v>
          </cell>
        </row>
        <row r="202">
          <cell r="C202" t="str">
            <v>祁家沟</v>
          </cell>
          <cell r="D202">
            <v>75</v>
          </cell>
          <cell r="E202">
            <v>148</v>
          </cell>
          <cell r="F202">
            <v>22320</v>
          </cell>
        </row>
        <row r="203">
          <cell r="C203" t="str">
            <v>山炮</v>
          </cell>
          <cell r="D203">
            <v>21</v>
          </cell>
          <cell r="E203">
            <v>54</v>
          </cell>
          <cell r="F203">
            <v>7020</v>
          </cell>
        </row>
        <row r="204">
          <cell r="C204" t="str">
            <v>双坨</v>
          </cell>
          <cell r="D204">
            <v>28</v>
          </cell>
          <cell r="E204">
            <v>52</v>
          </cell>
          <cell r="F204">
            <v>8060</v>
          </cell>
        </row>
        <row r="205">
          <cell r="C205" t="str">
            <v>孙家泉</v>
          </cell>
          <cell r="D205">
            <v>51</v>
          </cell>
          <cell r="E205">
            <v>90</v>
          </cell>
          <cell r="F205">
            <v>14010</v>
          </cell>
        </row>
        <row r="206">
          <cell r="C206" t="str">
            <v>王安镇</v>
          </cell>
          <cell r="D206">
            <v>83</v>
          </cell>
          <cell r="E206">
            <v>126</v>
          </cell>
          <cell r="F206">
            <v>19570</v>
          </cell>
        </row>
        <row r="207">
          <cell r="C207" t="str">
            <v>马家屯</v>
          </cell>
          <cell r="D207">
            <v>24</v>
          </cell>
          <cell r="E207">
            <v>39</v>
          </cell>
          <cell r="F207">
            <v>6100</v>
          </cell>
        </row>
        <row r="208">
          <cell r="C208" t="str">
            <v>闫家庄</v>
          </cell>
          <cell r="D208">
            <v>54</v>
          </cell>
          <cell r="E208">
            <v>89</v>
          </cell>
          <cell r="F208">
            <v>13500</v>
          </cell>
        </row>
        <row r="209">
          <cell r="C209" t="str">
            <v>王家庄</v>
          </cell>
          <cell r="D209">
            <v>70</v>
          </cell>
          <cell r="E209">
            <v>108</v>
          </cell>
          <cell r="F209">
            <v>16570</v>
          </cell>
        </row>
        <row r="210">
          <cell r="C210" t="str">
            <v>杏树沟</v>
          </cell>
          <cell r="D210">
            <v>38</v>
          </cell>
          <cell r="E210">
            <v>60</v>
          </cell>
          <cell r="F210">
            <v>9180</v>
          </cell>
        </row>
        <row r="211">
          <cell r="C211" t="str">
            <v>银山口</v>
          </cell>
          <cell r="D211">
            <v>127</v>
          </cell>
          <cell r="E211">
            <v>302</v>
          </cell>
          <cell r="F211">
            <v>39050</v>
          </cell>
        </row>
        <row r="212">
          <cell r="C212" t="str">
            <v>南赵家庄</v>
          </cell>
          <cell r="D212">
            <v>71</v>
          </cell>
          <cell r="E212">
            <v>116</v>
          </cell>
          <cell r="F212">
            <v>18000</v>
          </cell>
        </row>
        <row r="213">
          <cell r="C213">
            <v>21</v>
          </cell>
          <cell r="D213">
            <v>1216</v>
          </cell>
          <cell r="E213">
            <v>2236</v>
          </cell>
          <cell r="F213">
            <v>324200</v>
          </cell>
        </row>
        <row r="214">
          <cell r="C214" t="str">
            <v>大庄</v>
          </cell>
          <cell r="D214">
            <v>88</v>
          </cell>
          <cell r="E214">
            <v>155</v>
          </cell>
          <cell r="F214">
            <v>22530</v>
          </cell>
        </row>
        <row r="215">
          <cell r="C215" t="str">
            <v>小庄</v>
          </cell>
          <cell r="D215">
            <v>122</v>
          </cell>
          <cell r="E215">
            <v>307</v>
          </cell>
          <cell r="F215">
            <v>40050</v>
          </cell>
        </row>
        <row r="216">
          <cell r="C216" t="str">
            <v>邓庄</v>
          </cell>
          <cell r="D216">
            <v>136</v>
          </cell>
          <cell r="E216">
            <v>323</v>
          </cell>
          <cell r="F216">
            <v>42930</v>
          </cell>
        </row>
        <row r="217">
          <cell r="C217" t="str">
            <v>北赵庄</v>
          </cell>
          <cell r="D217">
            <v>70</v>
          </cell>
          <cell r="E217">
            <v>146</v>
          </cell>
          <cell r="F217">
            <v>19990</v>
          </cell>
        </row>
        <row r="218">
          <cell r="C218" t="str">
            <v>马台</v>
          </cell>
          <cell r="D218">
            <v>25</v>
          </cell>
          <cell r="E218">
            <v>44</v>
          </cell>
          <cell r="F218">
            <v>6410</v>
          </cell>
        </row>
        <row r="219">
          <cell r="C219" t="str">
            <v>乌龙沟</v>
          </cell>
          <cell r="D219">
            <v>68</v>
          </cell>
          <cell r="E219">
            <v>137</v>
          </cell>
          <cell r="F219">
            <v>18910</v>
          </cell>
        </row>
        <row r="220">
          <cell r="C220" t="str">
            <v>煤窑</v>
          </cell>
          <cell r="D220">
            <v>29</v>
          </cell>
          <cell r="E220">
            <v>42</v>
          </cell>
          <cell r="F220">
            <v>6970</v>
          </cell>
        </row>
        <row r="221">
          <cell r="C221" t="str">
            <v>后庄</v>
          </cell>
          <cell r="D221">
            <v>55</v>
          </cell>
          <cell r="E221">
            <v>120</v>
          </cell>
          <cell r="F221">
            <v>16300</v>
          </cell>
        </row>
        <row r="222">
          <cell r="C222" t="str">
            <v>柱角石</v>
          </cell>
          <cell r="D222">
            <v>30</v>
          </cell>
          <cell r="E222">
            <v>51</v>
          </cell>
          <cell r="F222">
            <v>7740</v>
          </cell>
        </row>
        <row r="223">
          <cell r="C223">
            <v>9</v>
          </cell>
          <cell r="D223">
            <v>623</v>
          </cell>
          <cell r="E223">
            <v>1325</v>
          </cell>
          <cell r="F223">
            <v>181830</v>
          </cell>
        </row>
        <row r="224">
          <cell r="C224" t="str">
            <v>杨家庄</v>
          </cell>
          <cell r="D224">
            <v>8</v>
          </cell>
          <cell r="E224">
            <v>10</v>
          </cell>
          <cell r="F224">
            <v>1730</v>
          </cell>
        </row>
        <row r="225">
          <cell r="C225" t="str">
            <v>兰家庄</v>
          </cell>
          <cell r="D225">
            <v>25</v>
          </cell>
          <cell r="E225">
            <v>46</v>
          </cell>
          <cell r="F225">
            <v>6250</v>
          </cell>
        </row>
        <row r="226">
          <cell r="C226" t="str">
            <v>东张家庄</v>
          </cell>
          <cell r="D226">
            <v>8</v>
          </cell>
          <cell r="E226">
            <v>12</v>
          </cell>
          <cell r="F226">
            <v>1910</v>
          </cell>
        </row>
        <row r="227">
          <cell r="C227" t="str">
            <v>支家庄</v>
          </cell>
          <cell r="D227">
            <v>51</v>
          </cell>
          <cell r="E227">
            <v>81</v>
          </cell>
          <cell r="F227">
            <v>12510</v>
          </cell>
        </row>
        <row r="228">
          <cell r="C228" t="str">
            <v>铁岭</v>
          </cell>
          <cell r="D228">
            <v>14</v>
          </cell>
          <cell r="E228">
            <v>25</v>
          </cell>
          <cell r="F228">
            <v>3740</v>
          </cell>
        </row>
        <row r="229">
          <cell r="C229" t="str">
            <v>高家庄</v>
          </cell>
          <cell r="D229">
            <v>5</v>
          </cell>
          <cell r="E229">
            <v>16</v>
          </cell>
          <cell r="F229">
            <v>1690</v>
          </cell>
        </row>
        <row r="230">
          <cell r="C230" t="str">
            <v>小河</v>
          </cell>
          <cell r="D230">
            <v>29</v>
          </cell>
          <cell r="E230">
            <v>45</v>
          </cell>
          <cell r="F230">
            <v>7540</v>
          </cell>
        </row>
        <row r="231">
          <cell r="C231" t="str">
            <v>周家庄</v>
          </cell>
          <cell r="D231">
            <v>16</v>
          </cell>
          <cell r="E231">
            <v>27</v>
          </cell>
          <cell r="F231">
            <v>4190</v>
          </cell>
        </row>
        <row r="232">
          <cell r="C232" t="str">
            <v>范家庄</v>
          </cell>
          <cell r="D232">
            <v>10</v>
          </cell>
          <cell r="E232">
            <v>11</v>
          </cell>
          <cell r="F232">
            <v>2240</v>
          </cell>
        </row>
        <row r="233">
          <cell r="C233" t="str">
            <v>牛家沟掌</v>
          </cell>
          <cell r="D233">
            <v>15</v>
          </cell>
          <cell r="E233">
            <v>20</v>
          </cell>
          <cell r="F233">
            <v>3850</v>
          </cell>
        </row>
        <row r="234">
          <cell r="C234" t="str">
            <v>仝川</v>
          </cell>
          <cell r="D234">
            <v>22</v>
          </cell>
          <cell r="E234">
            <v>77</v>
          </cell>
          <cell r="F234">
            <v>7650</v>
          </cell>
        </row>
        <row r="235">
          <cell r="C235" t="str">
            <v>天桥</v>
          </cell>
          <cell r="D235">
            <v>20</v>
          </cell>
          <cell r="E235">
            <v>28</v>
          </cell>
          <cell r="F235">
            <v>4720</v>
          </cell>
        </row>
        <row r="236">
          <cell r="C236" t="str">
            <v>烟煤洞</v>
          </cell>
          <cell r="D236">
            <v>50</v>
          </cell>
          <cell r="E236">
            <v>72</v>
          </cell>
          <cell r="F236">
            <v>12480</v>
          </cell>
        </row>
        <row r="237">
          <cell r="C237" t="str">
            <v>隋家庄</v>
          </cell>
          <cell r="D237">
            <v>133</v>
          </cell>
          <cell r="E237">
            <v>198</v>
          </cell>
          <cell r="F237">
            <v>33600</v>
          </cell>
        </row>
        <row r="238">
          <cell r="C238" t="str">
            <v>井家滩</v>
          </cell>
          <cell r="D238">
            <v>115</v>
          </cell>
          <cell r="E238">
            <v>227</v>
          </cell>
          <cell r="F238">
            <v>32280</v>
          </cell>
        </row>
        <row r="239">
          <cell r="C239" t="str">
            <v>南李家庄</v>
          </cell>
          <cell r="D239">
            <v>26</v>
          </cell>
          <cell r="E239">
            <v>47</v>
          </cell>
          <cell r="F239">
            <v>6930</v>
          </cell>
        </row>
        <row r="240">
          <cell r="C240" t="str">
            <v>土安</v>
          </cell>
          <cell r="D240">
            <v>106</v>
          </cell>
          <cell r="E240">
            <v>172</v>
          </cell>
          <cell r="F240">
            <v>26440</v>
          </cell>
        </row>
        <row r="241">
          <cell r="C241" t="str">
            <v>三道城</v>
          </cell>
          <cell r="D241">
            <v>77</v>
          </cell>
          <cell r="E241">
            <v>166</v>
          </cell>
          <cell r="F241">
            <v>23210</v>
          </cell>
        </row>
        <row r="242">
          <cell r="C242">
            <v>18</v>
          </cell>
          <cell r="D242">
            <v>730</v>
          </cell>
          <cell r="E242">
            <v>1280</v>
          </cell>
          <cell r="F242">
            <v>192960</v>
          </cell>
        </row>
        <row r="243">
          <cell r="C243" t="str">
            <v>北坛</v>
          </cell>
          <cell r="D243">
            <v>26</v>
          </cell>
          <cell r="E243">
            <v>44</v>
          </cell>
          <cell r="F243">
            <v>6570</v>
          </cell>
        </row>
        <row r="244">
          <cell r="C244" t="str">
            <v>合婚台</v>
          </cell>
          <cell r="D244">
            <v>39</v>
          </cell>
          <cell r="E244">
            <v>61</v>
          </cell>
          <cell r="F244">
            <v>9080</v>
          </cell>
        </row>
        <row r="245">
          <cell r="C245" t="str">
            <v>黄土岭</v>
          </cell>
          <cell r="D245">
            <v>30</v>
          </cell>
          <cell r="E245">
            <v>70</v>
          </cell>
          <cell r="F245">
            <v>8550</v>
          </cell>
        </row>
        <row r="246">
          <cell r="C246" t="str">
            <v>吉河</v>
          </cell>
          <cell r="D246">
            <v>58</v>
          </cell>
          <cell r="E246">
            <v>96</v>
          </cell>
          <cell r="F246">
            <v>14420</v>
          </cell>
        </row>
        <row r="247">
          <cell r="C247" t="str">
            <v>南道神</v>
          </cell>
          <cell r="D247">
            <v>103</v>
          </cell>
          <cell r="E247">
            <v>271</v>
          </cell>
          <cell r="F247">
            <v>29220</v>
          </cell>
        </row>
        <row r="248">
          <cell r="C248" t="str">
            <v>南沟</v>
          </cell>
          <cell r="D248">
            <v>33</v>
          </cell>
          <cell r="E248">
            <v>54</v>
          </cell>
          <cell r="F248">
            <v>8140</v>
          </cell>
        </row>
        <row r="249">
          <cell r="C249" t="str">
            <v>碾盘</v>
          </cell>
          <cell r="D249">
            <v>41</v>
          </cell>
          <cell r="E249">
            <v>66</v>
          </cell>
          <cell r="F249">
            <v>10250</v>
          </cell>
        </row>
        <row r="250">
          <cell r="C250" t="str">
            <v>牛栏</v>
          </cell>
          <cell r="D250">
            <v>41</v>
          </cell>
          <cell r="E250">
            <v>72</v>
          </cell>
          <cell r="F250">
            <v>10090</v>
          </cell>
        </row>
        <row r="251">
          <cell r="C251" t="str">
            <v>上铺</v>
          </cell>
          <cell r="D251">
            <v>13</v>
          </cell>
          <cell r="E251">
            <v>28</v>
          </cell>
          <cell r="F251">
            <v>3650</v>
          </cell>
        </row>
        <row r="252">
          <cell r="C252" t="str">
            <v>上下台</v>
          </cell>
          <cell r="D252">
            <v>37</v>
          </cell>
          <cell r="E252">
            <v>55</v>
          </cell>
          <cell r="F252">
            <v>9320</v>
          </cell>
        </row>
        <row r="253">
          <cell r="C253" t="str">
            <v>司格庄</v>
          </cell>
          <cell r="D253">
            <v>44</v>
          </cell>
          <cell r="E253">
            <v>72</v>
          </cell>
          <cell r="F253">
            <v>10320</v>
          </cell>
        </row>
        <row r="254">
          <cell r="C254" t="str">
            <v>松树台</v>
          </cell>
          <cell r="D254">
            <v>88</v>
          </cell>
          <cell r="E254">
            <v>159</v>
          </cell>
          <cell r="F254">
            <v>22290</v>
          </cell>
        </row>
        <row r="255">
          <cell r="C255" t="str">
            <v>杏树台</v>
          </cell>
          <cell r="D255">
            <v>20</v>
          </cell>
          <cell r="E255">
            <v>36</v>
          </cell>
          <cell r="F255">
            <v>4990</v>
          </cell>
        </row>
        <row r="256">
          <cell r="C256" t="str">
            <v>雁宿崖</v>
          </cell>
          <cell r="D256">
            <v>14</v>
          </cell>
          <cell r="E256">
            <v>27</v>
          </cell>
          <cell r="F256">
            <v>3570</v>
          </cell>
        </row>
        <row r="257">
          <cell r="C257" t="str">
            <v>银坊</v>
          </cell>
          <cell r="D257">
            <v>96</v>
          </cell>
          <cell r="E257">
            <v>164</v>
          </cell>
          <cell r="F257">
            <v>24070</v>
          </cell>
        </row>
        <row r="258">
          <cell r="C258" t="str">
            <v>银炉台</v>
          </cell>
          <cell r="D258">
            <v>23</v>
          </cell>
          <cell r="E258">
            <v>37</v>
          </cell>
          <cell r="F258">
            <v>5710</v>
          </cell>
        </row>
        <row r="259">
          <cell r="C259" t="str">
            <v>营尔</v>
          </cell>
          <cell r="D259">
            <v>34</v>
          </cell>
          <cell r="E259">
            <v>53</v>
          </cell>
          <cell r="F259">
            <v>8010</v>
          </cell>
        </row>
        <row r="260">
          <cell r="C260" t="str">
            <v>玉皇庵</v>
          </cell>
          <cell r="D260">
            <v>15</v>
          </cell>
          <cell r="E260">
            <v>26</v>
          </cell>
          <cell r="F260">
            <v>3640</v>
          </cell>
        </row>
        <row r="261">
          <cell r="C261" t="str">
            <v>玉皇沟</v>
          </cell>
          <cell r="D261">
            <v>43</v>
          </cell>
          <cell r="E261">
            <v>58</v>
          </cell>
          <cell r="F261">
            <v>10150</v>
          </cell>
        </row>
        <row r="262">
          <cell r="C262" t="str">
            <v>张家坟</v>
          </cell>
          <cell r="D262">
            <v>98</v>
          </cell>
          <cell r="E262">
            <v>182</v>
          </cell>
          <cell r="F262">
            <v>24560</v>
          </cell>
        </row>
        <row r="263">
          <cell r="C263" t="str">
            <v>长祥沟</v>
          </cell>
          <cell r="D263">
            <v>77</v>
          </cell>
          <cell r="E263">
            <v>131</v>
          </cell>
          <cell r="F263">
            <v>19460</v>
          </cell>
        </row>
        <row r="264">
          <cell r="C264">
            <v>21</v>
          </cell>
          <cell r="D264">
            <v>973</v>
          </cell>
          <cell r="E264">
            <v>1762</v>
          </cell>
          <cell r="F264">
            <v>246060</v>
          </cell>
        </row>
        <row r="265">
          <cell r="C265" t="str">
            <v>白道安</v>
          </cell>
          <cell r="D265">
            <v>62</v>
          </cell>
          <cell r="E265">
            <v>120</v>
          </cell>
          <cell r="F265">
            <v>16820</v>
          </cell>
        </row>
        <row r="266">
          <cell r="C266" t="str">
            <v>北城子</v>
          </cell>
          <cell r="D266">
            <v>70</v>
          </cell>
          <cell r="E266">
            <v>139</v>
          </cell>
          <cell r="F266">
            <v>19610</v>
          </cell>
        </row>
        <row r="267">
          <cell r="C267" t="str">
            <v>北大沟</v>
          </cell>
          <cell r="D267">
            <v>43</v>
          </cell>
          <cell r="E267">
            <v>73</v>
          </cell>
          <cell r="F267">
            <v>10800</v>
          </cell>
        </row>
        <row r="268">
          <cell r="C268" t="str">
            <v>东村</v>
          </cell>
          <cell r="D268">
            <v>17</v>
          </cell>
          <cell r="E268">
            <v>32</v>
          </cell>
          <cell r="F268">
            <v>4900</v>
          </cell>
        </row>
        <row r="269">
          <cell r="C269" t="str">
            <v>高家台</v>
          </cell>
          <cell r="D269">
            <v>32</v>
          </cell>
          <cell r="E269">
            <v>59</v>
          </cell>
          <cell r="F269">
            <v>8730</v>
          </cell>
        </row>
        <row r="270">
          <cell r="C270" t="str">
            <v>葛沟</v>
          </cell>
          <cell r="D270">
            <v>35</v>
          </cell>
          <cell r="E270">
            <v>73</v>
          </cell>
          <cell r="F270">
            <v>9920</v>
          </cell>
        </row>
        <row r="271">
          <cell r="C271" t="str">
            <v>花园</v>
          </cell>
          <cell r="D271">
            <v>31</v>
          </cell>
          <cell r="E271">
            <v>53</v>
          </cell>
          <cell r="F271">
            <v>8530</v>
          </cell>
        </row>
        <row r="272">
          <cell r="C272" t="str">
            <v>教场</v>
          </cell>
          <cell r="D272">
            <v>43</v>
          </cell>
          <cell r="E272">
            <v>63</v>
          </cell>
          <cell r="F272">
            <v>11250</v>
          </cell>
        </row>
        <row r="273">
          <cell r="C273" t="str">
            <v>吕家庄</v>
          </cell>
          <cell r="D273">
            <v>85</v>
          </cell>
          <cell r="E273">
            <v>172</v>
          </cell>
          <cell r="F273">
            <v>23580</v>
          </cell>
        </row>
        <row r="274">
          <cell r="C274" t="str">
            <v>马跑泉</v>
          </cell>
          <cell r="D274">
            <v>39</v>
          </cell>
          <cell r="E274">
            <v>58</v>
          </cell>
          <cell r="F274">
            <v>9810</v>
          </cell>
        </row>
        <row r="275">
          <cell r="C275" t="str">
            <v>南城子</v>
          </cell>
          <cell r="D275">
            <v>37</v>
          </cell>
          <cell r="E275">
            <v>75</v>
          </cell>
          <cell r="F275">
            <v>10220</v>
          </cell>
        </row>
        <row r="276">
          <cell r="C276" t="str">
            <v>南台</v>
          </cell>
          <cell r="D276">
            <v>24</v>
          </cell>
          <cell r="E276">
            <v>54</v>
          </cell>
          <cell r="F276">
            <v>7700</v>
          </cell>
        </row>
        <row r="277">
          <cell r="C277" t="str">
            <v>蒲头</v>
          </cell>
          <cell r="D277">
            <v>82</v>
          </cell>
          <cell r="E277">
            <v>110</v>
          </cell>
          <cell r="F277">
            <v>20520</v>
          </cell>
        </row>
        <row r="278">
          <cell r="C278" t="str">
            <v>泉厂背</v>
          </cell>
          <cell r="D278">
            <v>59</v>
          </cell>
          <cell r="E278">
            <v>126</v>
          </cell>
          <cell r="F278">
            <v>17430</v>
          </cell>
        </row>
        <row r="279">
          <cell r="C279" t="str">
            <v>松树柁</v>
          </cell>
          <cell r="D279">
            <v>50</v>
          </cell>
          <cell r="E279">
            <v>86</v>
          </cell>
          <cell r="F279">
            <v>12190</v>
          </cell>
        </row>
        <row r="280">
          <cell r="C280" t="str">
            <v>五间房</v>
          </cell>
          <cell r="D280">
            <v>39</v>
          </cell>
          <cell r="E280">
            <v>63</v>
          </cell>
          <cell r="F280">
            <v>10110</v>
          </cell>
        </row>
        <row r="281">
          <cell r="C281" t="str">
            <v>五门</v>
          </cell>
          <cell r="D281">
            <v>38</v>
          </cell>
          <cell r="E281">
            <v>56</v>
          </cell>
          <cell r="F281">
            <v>9470</v>
          </cell>
        </row>
        <row r="282">
          <cell r="C282" t="str">
            <v>西村</v>
          </cell>
          <cell r="D282">
            <v>15</v>
          </cell>
          <cell r="E282">
            <v>32</v>
          </cell>
          <cell r="F282">
            <v>4480</v>
          </cell>
        </row>
        <row r="283">
          <cell r="C283" t="str">
            <v>燕窝</v>
          </cell>
          <cell r="D283">
            <v>50</v>
          </cell>
          <cell r="E283">
            <v>95</v>
          </cell>
          <cell r="F283">
            <v>14000</v>
          </cell>
        </row>
        <row r="284">
          <cell r="C284" t="str">
            <v>窑峪口</v>
          </cell>
          <cell r="D284">
            <v>65</v>
          </cell>
          <cell r="E284">
            <v>127</v>
          </cell>
          <cell r="F284">
            <v>17380</v>
          </cell>
        </row>
        <row r="285">
          <cell r="C285">
            <v>20</v>
          </cell>
          <cell r="D285">
            <v>916</v>
          </cell>
          <cell r="E285">
            <v>1666</v>
          </cell>
          <cell r="F285">
            <v>247450</v>
          </cell>
        </row>
        <row r="286">
          <cell r="C286" t="str">
            <v>中庄</v>
          </cell>
          <cell r="D286">
            <v>255</v>
          </cell>
          <cell r="E286">
            <v>427</v>
          </cell>
          <cell r="F286">
            <v>65830</v>
          </cell>
        </row>
        <row r="287">
          <cell r="C287" t="str">
            <v>黄郊</v>
          </cell>
          <cell r="D287">
            <v>149</v>
          </cell>
          <cell r="E287">
            <v>366</v>
          </cell>
          <cell r="F287">
            <v>46130</v>
          </cell>
        </row>
        <row r="288">
          <cell r="C288" t="str">
            <v>南阳峪</v>
          </cell>
          <cell r="D288">
            <v>84</v>
          </cell>
          <cell r="E288">
            <v>155</v>
          </cell>
          <cell r="F288">
            <v>22890</v>
          </cell>
        </row>
        <row r="289">
          <cell r="C289" t="str">
            <v>西泉头</v>
          </cell>
          <cell r="D289">
            <v>90</v>
          </cell>
          <cell r="E289">
            <v>161</v>
          </cell>
          <cell r="F289">
            <v>24290</v>
          </cell>
        </row>
        <row r="290">
          <cell r="C290" t="str">
            <v>横山岭</v>
          </cell>
          <cell r="D290">
            <v>76</v>
          </cell>
          <cell r="E290">
            <v>143</v>
          </cell>
          <cell r="F290">
            <v>21580</v>
          </cell>
        </row>
        <row r="291">
          <cell r="C291" t="str">
            <v>上庄</v>
          </cell>
          <cell r="D291">
            <v>205</v>
          </cell>
          <cell r="E291">
            <v>315</v>
          </cell>
          <cell r="F291">
            <v>51350</v>
          </cell>
        </row>
        <row r="292">
          <cell r="C292" t="str">
            <v>峨头</v>
          </cell>
          <cell r="D292">
            <v>73</v>
          </cell>
          <cell r="E292">
            <v>149</v>
          </cell>
          <cell r="F292">
            <v>21140</v>
          </cell>
        </row>
        <row r="293">
          <cell r="C293" t="str">
            <v>沙岭</v>
          </cell>
          <cell r="D293">
            <v>38</v>
          </cell>
          <cell r="E293">
            <v>65</v>
          </cell>
          <cell r="F293">
            <v>9680</v>
          </cell>
        </row>
        <row r="294">
          <cell r="C294" t="str">
            <v>下老芳</v>
          </cell>
          <cell r="D294">
            <v>60</v>
          </cell>
          <cell r="E294">
            <v>158</v>
          </cell>
          <cell r="F294">
            <v>18820</v>
          </cell>
        </row>
        <row r="295">
          <cell r="C295" t="str">
            <v>跃子沟</v>
          </cell>
          <cell r="D295">
            <v>38</v>
          </cell>
          <cell r="E295">
            <v>69</v>
          </cell>
          <cell r="F295">
            <v>10740</v>
          </cell>
        </row>
        <row r="296">
          <cell r="C296" t="str">
            <v>李家黄</v>
          </cell>
          <cell r="D296">
            <v>20</v>
          </cell>
          <cell r="E296">
            <v>39</v>
          </cell>
          <cell r="F296">
            <v>5610</v>
          </cell>
        </row>
        <row r="297">
          <cell r="C297" t="str">
            <v>清风沟</v>
          </cell>
          <cell r="D297">
            <v>78</v>
          </cell>
          <cell r="E297">
            <v>121</v>
          </cell>
          <cell r="F297">
            <v>19870</v>
          </cell>
        </row>
        <row r="298">
          <cell r="C298" t="str">
            <v>万子沟</v>
          </cell>
          <cell r="D298">
            <v>30</v>
          </cell>
          <cell r="E298">
            <v>51</v>
          </cell>
          <cell r="F298">
            <v>8190</v>
          </cell>
        </row>
        <row r="299">
          <cell r="C299" t="str">
            <v>衙庭</v>
          </cell>
          <cell r="D299">
            <v>5</v>
          </cell>
          <cell r="E299">
            <v>6</v>
          </cell>
          <cell r="F299">
            <v>1040</v>
          </cell>
        </row>
        <row r="300">
          <cell r="C300" t="str">
            <v>狮子峪</v>
          </cell>
          <cell r="D300">
            <v>100</v>
          </cell>
          <cell r="E300">
            <v>172</v>
          </cell>
          <cell r="F300">
            <v>24980</v>
          </cell>
        </row>
        <row r="301">
          <cell r="C301" t="str">
            <v>毕家庄</v>
          </cell>
          <cell r="D301">
            <v>84</v>
          </cell>
          <cell r="E301">
            <v>182</v>
          </cell>
          <cell r="F301">
            <v>24820</v>
          </cell>
        </row>
        <row r="302">
          <cell r="C302" t="str">
            <v>东泉头</v>
          </cell>
          <cell r="D302">
            <v>46</v>
          </cell>
          <cell r="E302">
            <v>89</v>
          </cell>
          <cell r="F302">
            <v>12670</v>
          </cell>
        </row>
        <row r="303">
          <cell r="C303" t="str">
            <v>上老芳</v>
          </cell>
          <cell r="D303">
            <v>84</v>
          </cell>
          <cell r="E303">
            <v>181</v>
          </cell>
          <cell r="F303">
            <v>24330</v>
          </cell>
        </row>
        <row r="304">
          <cell r="C304">
            <v>18</v>
          </cell>
          <cell r="D304">
            <v>1515</v>
          </cell>
          <cell r="E304">
            <v>2849</v>
          </cell>
          <cell r="F304">
            <v>413960</v>
          </cell>
        </row>
        <row r="305">
          <cell r="C305">
            <v>283</v>
          </cell>
          <cell r="D305">
            <v>16071</v>
          </cell>
          <cell r="E305">
            <v>32635</v>
          </cell>
          <cell r="F305">
            <v>4451790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S288"/>
  <sheetViews>
    <sheetView tabSelected="1" zoomScale="90" zoomScaleNormal="90" workbookViewId="0">
      <pane xSplit="5" ySplit="4" topLeftCell="F257" activePane="bottomRight" state="frozen"/>
      <selection/>
      <selection pane="topRight"/>
      <selection pane="bottomLeft"/>
      <selection pane="bottomRight" activeCell="I11" sqref="I11"/>
    </sheetView>
  </sheetViews>
  <sheetFormatPr defaultColWidth="9" defaultRowHeight="13.5"/>
  <cols>
    <col min="1" max="1" width="6.25" style="2" customWidth="1"/>
    <col min="2" max="2" width="11.3916666666667" style="2" customWidth="1"/>
    <col min="3" max="3" width="11.3833333333333" style="2" customWidth="1"/>
    <col min="4" max="4" width="8.625" style="2" customWidth="1"/>
    <col min="5" max="5" width="9.5" style="2" customWidth="1"/>
    <col min="6" max="6" width="10.25" style="5" customWidth="1"/>
    <col min="7" max="7" width="10.25" style="6" customWidth="1"/>
    <col min="8" max="8" width="10.2666666666667" style="7" customWidth="1"/>
    <col min="9" max="10" width="10.25" style="2" customWidth="1"/>
    <col min="11" max="11" width="10.4166666666667" style="2" customWidth="1"/>
    <col min="12" max="12" width="10.25" style="2" customWidth="1"/>
    <col min="13" max="13" width="11.8083333333333" style="2" customWidth="1"/>
    <col min="14" max="17" width="10.25" style="2" customWidth="1"/>
    <col min="18" max="18" width="9" style="2"/>
    <col min="19" max="19" width="10.375" style="2"/>
    <col min="20" max="20" width="9" style="2"/>
    <col min="21" max="21" width="10.375" style="2"/>
    <col min="22" max="22" width="9" style="2"/>
    <col min="23" max="23" width="9.25" style="2"/>
    <col min="24" max="16384" width="9" style="2"/>
  </cols>
  <sheetData>
    <row r="1" s="2" customFormat="1" ht="36" customHeight="1" spans="1:19">
      <c r="A1" s="8" t="s">
        <v>0</v>
      </c>
      <c r="B1" s="8"/>
      <c r="C1" s="8"/>
      <c r="D1" s="8"/>
      <c r="E1" s="8"/>
      <c r="F1" s="9"/>
      <c r="G1" s="9"/>
      <c r="H1" s="9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="2" customFormat="1" ht="10" customHeight="1" spans="1:19">
      <c r="A2" s="8"/>
      <c r="B2" s="8"/>
      <c r="C2" s="8"/>
      <c r="D2" s="8"/>
      <c r="E2" s="8"/>
      <c r="F2" s="9"/>
      <c r="G2" s="9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="3" customFormat="1" ht="33" customHeight="1" spans="1:19">
      <c r="A3" s="10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2" t="s">
        <v>6</v>
      </c>
      <c r="G3" s="12" t="s">
        <v>7</v>
      </c>
      <c r="H3" s="12" t="s">
        <v>8</v>
      </c>
      <c r="I3" s="11" t="s">
        <v>9</v>
      </c>
      <c r="J3" s="11" t="s">
        <v>10</v>
      </c>
      <c r="K3" s="11" t="s">
        <v>11</v>
      </c>
      <c r="L3" s="11" t="s">
        <v>12</v>
      </c>
      <c r="M3" s="11" t="s">
        <v>13</v>
      </c>
      <c r="N3" s="11" t="s">
        <v>14</v>
      </c>
      <c r="O3" s="11" t="s">
        <v>15</v>
      </c>
      <c r="P3" s="11" t="s">
        <v>16</v>
      </c>
      <c r="Q3" s="11" t="s">
        <v>17</v>
      </c>
      <c r="R3" s="10" t="s">
        <v>18</v>
      </c>
      <c r="S3" s="11" t="s">
        <v>19</v>
      </c>
    </row>
    <row r="4" s="4" customFormat="1" ht="21" customHeight="1" spans="1:19">
      <c r="A4" s="13"/>
      <c r="B4" s="13"/>
      <c r="C4" s="13">
        <v>0</v>
      </c>
      <c r="D4" s="13"/>
      <c r="E4" s="14" t="s">
        <v>20</v>
      </c>
      <c r="F4" s="15" t="s">
        <v>21</v>
      </c>
      <c r="G4" s="15" t="s">
        <v>21</v>
      </c>
      <c r="H4" s="15" t="s">
        <v>21</v>
      </c>
      <c r="I4" s="14" t="s">
        <v>21</v>
      </c>
      <c r="J4" s="14" t="s">
        <v>21</v>
      </c>
      <c r="K4" s="14" t="s">
        <v>21</v>
      </c>
      <c r="L4" s="14" t="s">
        <v>21</v>
      </c>
      <c r="M4" s="14" t="s">
        <v>21</v>
      </c>
      <c r="N4" s="14" t="s">
        <v>21</v>
      </c>
      <c r="O4" s="14" t="s">
        <v>21</v>
      </c>
      <c r="P4" s="14" t="s">
        <v>21</v>
      </c>
      <c r="Q4" s="14" t="s">
        <v>21</v>
      </c>
      <c r="R4" s="10"/>
      <c r="S4" s="11"/>
    </row>
    <row r="5" ht="16" customHeight="1" spans="1:19">
      <c r="A5" s="13">
        <v>1</v>
      </c>
      <c r="B5" s="16" t="s">
        <v>22</v>
      </c>
      <c r="C5" s="17" t="s">
        <v>23</v>
      </c>
      <c r="D5" s="13" t="s">
        <v>24</v>
      </c>
      <c r="E5" s="13">
        <v>420</v>
      </c>
      <c r="F5" s="17">
        <f>VLOOKUP(C5,[1]Sheet3!$A$1:$D$65536,4,FALSE)</f>
        <v>8490</v>
      </c>
      <c r="G5" s="18">
        <f>VLOOKUP(C5,[2]Sheet3!$A$1:$D$65536,4,FALSE)</f>
        <v>8500</v>
      </c>
      <c r="H5" s="17">
        <f>VLOOKUP(C5,[11]Sheet1!$C:$F,4,FALSE)</f>
        <v>8500</v>
      </c>
      <c r="I5" s="13">
        <f>VLOOKUP(C5,[3]Sheet1!$C:$F,4,FALSE)</f>
        <v>15940</v>
      </c>
      <c r="J5" s="13">
        <f>VLOOKUP(C5,[4]Sheet1!$C:$F,4,FALSE)</f>
        <v>15940</v>
      </c>
      <c r="K5" s="13">
        <f>VLOOKUP(C5,[5]Sheet1!$C:$F,4,FALSE)</f>
        <v>15860</v>
      </c>
      <c r="L5" s="13">
        <f>VLOOKUP(C5,[6]Sheet1!$C:$F,4,FALSE)</f>
        <v>15860</v>
      </c>
      <c r="M5" s="13">
        <f>VLOOKUP(C5,[8]Sheet1!$C:$F,4,FALSE)</f>
        <v>15860</v>
      </c>
      <c r="N5" s="13">
        <f>VLOOKUP(C5,[7]Sheet1!$C:$F,4,FALSE)</f>
        <v>15820</v>
      </c>
      <c r="O5" s="13">
        <f>VLOOKUP(C5,[9]Sheet1!$C:$F,4,FALSE)</f>
        <v>15730</v>
      </c>
      <c r="P5" s="13">
        <f>VLOOKUP(C5,[10]Sheet1!$C:$F,4,FALSE)</f>
        <v>15730</v>
      </c>
      <c r="Q5" s="13">
        <f>VLOOKUP(C5,[12]Sheet1!$C:$F,4,FALSE)</f>
        <v>15730</v>
      </c>
      <c r="R5" s="13" t="s">
        <v>25</v>
      </c>
      <c r="S5" s="27"/>
    </row>
    <row r="6" ht="16" customHeight="1" spans="1:19">
      <c r="A6" s="13">
        <v>2</v>
      </c>
      <c r="B6" s="19"/>
      <c r="C6" s="17" t="s">
        <v>22</v>
      </c>
      <c r="D6" s="13" t="s">
        <v>24</v>
      </c>
      <c r="E6" s="13">
        <v>300</v>
      </c>
      <c r="F6" s="17">
        <f>VLOOKUP(C6,[1]Sheet3!$A$1:$D$65536,4,FALSE)</f>
        <v>11710</v>
      </c>
      <c r="G6" s="18">
        <f>VLOOKUP(C6,[2]Sheet3!$A$1:$D$65536,4,FALSE)</f>
        <v>14390</v>
      </c>
      <c r="H6" s="17">
        <f>VLOOKUP(C6,[11]Sheet1!$C:$F,4,FALSE)</f>
        <v>14270</v>
      </c>
      <c r="I6" s="13">
        <f>VLOOKUP(C6,[3]Sheet1!$C:$F,4,FALSE)</f>
        <v>14610</v>
      </c>
      <c r="J6" s="13">
        <f>VLOOKUP(C6,[4]Sheet1!$C:$F,4,FALSE)</f>
        <v>14610</v>
      </c>
      <c r="K6" s="13">
        <f>VLOOKUP(C6,[5]Sheet1!$C:$F,4,FALSE)</f>
        <v>14710</v>
      </c>
      <c r="L6" s="13">
        <f>VLOOKUP(C6,[6]Sheet1!$C:$F,4,FALSE)</f>
        <v>14710</v>
      </c>
      <c r="M6" s="13">
        <f>VLOOKUP(C6,[8]Sheet1!$C:$F,4,FALSE)</f>
        <v>14710</v>
      </c>
      <c r="N6" s="13">
        <f>VLOOKUP(C6,[7]Sheet1!$C:$F,4,FALSE)</f>
        <v>14670</v>
      </c>
      <c r="O6" s="13">
        <f>VLOOKUP(C6,[9]Sheet1!$C:$F,4,FALSE)</f>
        <v>14370</v>
      </c>
      <c r="P6" s="13">
        <f>VLOOKUP(C6,[10]Sheet1!$C:$F,4,FALSE)</f>
        <v>14370</v>
      </c>
      <c r="Q6" s="13">
        <f>VLOOKUP(C6,[12]Sheet1!$C:$F,4,FALSE)</f>
        <v>14370</v>
      </c>
      <c r="R6" s="13" t="s">
        <v>26</v>
      </c>
      <c r="S6" s="27"/>
    </row>
    <row r="7" ht="16" customHeight="1" spans="1:19">
      <c r="A7" s="13">
        <v>3</v>
      </c>
      <c r="B7" s="19"/>
      <c r="C7" s="17" t="s">
        <v>27</v>
      </c>
      <c r="D7" s="13" t="s">
        <v>24</v>
      </c>
      <c r="E7" s="13">
        <v>300</v>
      </c>
      <c r="F7" s="17">
        <f>VLOOKUP(C7,[1]Sheet3!$A$1:$D$65536,4,FALSE)</f>
        <v>9540</v>
      </c>
      <c r="G7" s="18">
        <f>VLOOKUP(C7,[2]Sheet3!$A$1:$D$65536,4,FALSE)</f>
        <v>9540</v>
      </c>
      <c r="H7" s="17">
        <f>VLOOKUP(C7,[11]Sheet1!$C:$F,4,FALSE)</f>
        <v>9540</v>
      </c>
      <c r="I7" s="13">
        <f>VLOOKUP(C7,[3]Sheet1!$C:$F,4,FALSE)</f>
        <v>29140</v>
      </c>
      <c r="J7" s="13">
        <f>VLOOKUP(C7,[4]Sheet1!$C:$F,4,FALSE)</f>
        <v>29190</v>
      </c>
      <c r="K7" s="13">
        <f>VLOOKUP(C7,[5]Sheet1!$C:$F,4,FALSE)</f>
        <v>29190</v>
      </c>
      <c r="L7" s="13">
        <f>VLOOKUP(C7,[6]Sheet1!$C:$F,4,FALSE)</f>
        <v>29140</v>
      </c>
      <c r="M7" s="13">
        <f>VLOOKUP(C7,[8]Sheet1!$C:$F,4,FALSE)</f>
        <v>29140</v>
      </c>
      <c r="N7" s="13">
        <f>VLOOKUP(C7,[7]Sheet1!$C:$F,4,FALSE)</f>
        <v>29140</v>
      </c>
      <c r="O7" s="13">
        <f>VLOOKUP(C7,[9]Sheet1!$C:$F,4,FALSE)</f>
        <v>28890</v>
      </c>
      <c r="P7" s="13">
        <f>VLOOKUP(C7,[10]Sheet1!$C:$F,4,FALSE)</f>
        <v>28890</v>
      </c>
      <c r="Q7" s="13">
        <f>VLOOKUP(C7,[12]Sheet1!$C:$F,4,FALSE)</f>
        <v>28890</v>
      </c>
      <c r="R7" s="13" t="s">
        <v>26</v>
      </c>
      <c r="S7" s="27"/>
    </row>
    <row r="8" ht="16" customHeight="1" spans="1:19">
      <c r="A8" s="13">
        <v>4</v>
      </c>
      <c r="B8" s="19"/>
      <c r="C8" s="17" t="s">
        <v>28</v>
      </c>
      <c r="D8" s="13" t="s">
        <v>24</v>
      </c>
      <c r="E8" s="13">
        <v>483</v>
      </c>
      <c r="F8" s="17">
        <f>VLOOKUP(C8,[1]Sheet3!$A$1:$D$65536,4,FALSE)</f>
        <v>6300</v>
      </c>
      <c r="G8" s="18">
        <f>VLOOKUP(C8,[2]Sheet3!$A$1:$D$65536,4,FALSE)</f>
        <v>6300</v>
      </c>
      <c r="H8" s="17">
        <f>VLOOKUP(C8,[11]Sheet1!$C:$F,4,FALSE)</f>
        <v>6300</v>
      </c>
      <c r="I8" s="13">
        <f>VLOOKUP(C8,[3]Sheet1!$C:$F,4,FALSE)</f>
        <v>13180</v>
      </c>
      <c r="J8" s="13">
        <f>VLOOKUP(C8,[4]Sheet1!$C:$F,4,FALSE)</f>
        <v>13580</v>
      </c>
      <c r="K8" s="13">
        <f>VLOOKUP(C8,[5]Sheet1!$C:$F,4,FALSE)</f>
        <v>13580</v>
      </c>
      <c r="L8" s="13">
        <f>VLOOKUP(C8,[6]Sheet1!$C:$F,4,FALSE)</f>
        <v>13580</v>
      </c>
      <c r="M8" s="13">
        <f>VLOOKUP(C8,[8]Sheet1!$C:$F,4,FALSE)</f>
        <v>13580</v>
      </c>
      <c r="N8" s="13">
        <f>VLOOKUP(C8,[7]Sheet1!$C:$F,4,FALSE)</f>
        <v>13580</v>
      </c>
      <c r="O8" s="13">
        <f>VLOOKUP(C8,[9]Sheet1!$C:$F,4,FALSE)</f>
        <v>13580</v>
      </c>
      <c r="P8" s="13">
        <f>VLOOKUP(C8,[10]Sheet1!$C:$F,4,FALSE)</f>
        <v>13580</v>
      </c>
      <c r="Q8" s="13">
        <f>VLOOKUP(C8,[12]Sheet1!$C:$F,4,FALSE)</f>
        <v>13540</v>
      </c>
      <c r="R8" s="13" t="s">
        <v>25</v>
      </c>
      <c r="S8" s="27"/>
    </row>
    <row r="9" ht="16" customHeight="1" spans="1:19">
      <c r="A9" s="13">
        <v>5</v>
      </c>
      <c r="B9" s="19"/>
      <c r="C9" s="13" t="s">
        <v>29</v>
      </c>
      <c r="D9" s="13" t="s">
        <v>30</v>
      </c>
      <c r="E9" s="13" t="s">
        <v>31</v>
      </c>
      <c r="F9" s="17">
        <f>VLOOKUP(C9,[1]Sheet3!$A$1:$D$65536,4,FALSE)</f>
        <v>1840</v>
      </c>
      <c r="G9" s="18">
        <f>VLOOKUP(C9,[2]Sheet3!$A$1:$D$65536,4,FALSE)</f>
        <v>1840</v>
      </c>
      <c r="H9" s="17">
        <f>VLOOKUP(C9,[11]Sheet1!$C:$F,4,FALSE)</f>
        <v>1840</v>
      </c>
      <c r="I9" s="13">
        <f>VLOOKUP(C9,[3]Sheet1!$C:$F,4,FALSE)</f>
        <v>2720</v>
      </c>
      <c r="J9" s="13">
        <f>VLOOKUP(C9,[4]Sheet1!$C:$F,4,FALSE)</f>
        <v>2720</v>
      </c>
      <c r="K9" s="13">
        <f>VLOOKUP(C9,[5]Sheet1!$C:$F,4,FALSE)</f>
        <v>2770</v>
      </c>
      <c r="L9" s="13">
        <f>VLOOKUP(C9,[6]Sheet1!$C:$F,4,FALSE)</f>
        <v>2820</v>
      </c>
      <c r="M9" s="13">
        <f>VLOOKUP(C9,[8]Sheet1!$C:$F,4,FALSE)</f>
        <v>2820</v>
      </c>
      <c r="N9" s="13">
        <f>VLOOKUP(C9,[7]Sheet1!$C:$F,4,FALSE)</f>
        <v>2820</v>
      </c>
      <c r="O9" s="13">
        <f>VLOOKUP(C9,[9]Sheet1!$C:$F,4,FALSE)</f>
        <v>2820</v>
      </c>
      <c r="P9" s="13">
        <f>VLOOKUP(C9,[10]Sheet1!$C:$F,4,FALSE)</f>
        <v>2820</v>
      </c>
      <c r="Q9" s="13">
        <f>VLOOKUP(C9,[12]Sheet1!$C:$F,4,FALSE)</f>
        <v>2820</v>
      </c>
      <c r="R9" s="13" t="s">
        <v>32</v>
      </c>
      <c r="S9" s="27"/>
    </row>
    <row r="10" ht="16" customHeight="1" spans="1:19">
      <c r="A10" s="13">
        <v>6</v>
      </c>
      <c r="B10" s="19"/>
      <c r="C10" s="17" t="s">
        <v>33</v>
      </c>
      <c r="D10" s="13" t="s">
        <v>24</v>
      </c>
      <c r="E10" s="13">
        <v>420</v>
      </c>
      <c r="F10" s="17">
        <f>VLOOKUP(C10,[1]Sheet3!$A$1:$D$65536,4,FALSE)</f>
        <v>2580</v>
      </c>
      <c r="G10" s="18">
        <f>VLOOKUP(C10,[2]Sheet3!$A$1:$D$65536,4,FALSE)</f>
        <v>2580</v>
      </c>
      <c r="H10" s="17">
        <f>VLOOKUP(C10,[11]Sheet1!$C:$F,4,FALSE)</f>
        <v>2580</v>
      </c>
      <c r="I10" s="13">
        <f>VLOOKUP(C10,[3]Sheet1!$C:$F,4,FALSE)</f>
        <v>2580</v>
      </c>
      <c r="J10" s="13">
        <f>VLOOKUP(C10,[4]Sheet1!$C:$F,4,FALSE)</f>
        <v>2580</v>
      </c>
      <c r="K10" s="13">
        <f>VLOOKUP(C10,[5]Sheet1!$C:$F,4,FALSE)</f>
        <v>2580</v>
      </c>
      <c r="L10" s="13">
        <f>VLOOKUP(C10,[6]Sheet1!$C:$F,4,FALSE)</f>
        <v>2580</v>
      </c>
      <c r="M10" s="13">
        <f>VLOOKUP(C10,[8]Sheet1!$C:$F,4,FALSE)</f>
        <v>3250</v>
      </c>
      <c r="N10" s="13">
        <f>VLOOKUP(C10,[7]Sheet1!$C:$F,4,FALSE)</f>
        <v>3250</v>
      </c>
      <c r="O10" s="13">
        <f>VLOOKUP(C10,[9]Sheet1!$C:$F,4,FALSE)</f>
        <v>3200</v>
      </c>
      <c r="P10" s="13">
        <f>VLOOKUP(C10,[10]Sheet1!$C:$F,4,FALSE)</f>
        <v>3200</v>
      </c>
      <c r="Q10" s="13">
        <f>VLOOKUP(C10,[12]Sheet1!$C:$F,4,FALSE)</f>
        <v>2960</v>
      </c>
      <c r="R10" s="13" t="s">
        <v>25</v>
      </c>
      <c r="S10" s="27"/>
    </row>
    <row r="11" ht="16" customHeight="1" spans="1:19">
      <c r="A11" s="13">
        <v>7</v>
      </c>
      <c r="B11" s="19"/>
      <c r="C11" s="17" t="s">
        <v>34</v>
      </c>
      <c r="D11" s="13" t="s">
        <v>24</v>
      </c>
      <c r="E11" s="13">
        <v>420</v>
      </c>
      <c r="F11" s="17">
        <f>VLOOKUP(C11,[1]Sheet3!$A$1:$D$65536,4,FALSE)</f>
        <v>4810</v>
      </c>
      <c r="G11" s="18">
        <f>VLOOKUP(C11,[2]Sheet3!$A$1:$D$65536,4,FALSE)</f>
        <v>4810</v>
      </c>
      <c r="H11" s="17">
        <f>VLOOKUP(C11,[11]Sheet1!$C:$F,4,FALSE)</f>
        <v>4810</v>
      </c>
      <c r="I11" s="13">
        <f>VLOOKUP(C11,[3]Sheet1!$C:$F,4,FALSE)</f>
        <v>15020</v>
      </c>
      <c r="J11" s="13">
        <f>VLOOKUP(C11,[4]Sheet1!$C:$F,4,FALSE)</f>
        <v>15270</v>
      </c>
      <c r="K11" s="13">
        <f>VLOOKUP(C11,[5]Sheet1!$C:$F,4,FALSE)</f>
        <v>15270</v>
      </c>
      <c r="L11" s="13">
        <f>VLOOKUP(C11,[6]Sheet1!$C:$F,4,FALSE)</f>
        <v>15120</v>
      </c>
      <c r="M11" s="13">
        <f>VLOOKUP(C11,[8]Sheet1!$C:$F,4,FALSE)</f>
        <v>14790</v>
      </c>
      <c r="N11" s="13">
        <f>VLOOKUP(C11,[7]Sheet1!$C:$F,4,FALSE)</f>
        <v>14790</v>
      </c>
      <c r="O11" s="13">
        <f>VLOOKUP(C11,[9]Sheet1!$C:$F,4,FALSE)</f>
        <v>14790</v>
      </c>
      <c r="P11" s="13">
        <f>VLOOKUP(C11,[10]Sheet1!$C:$F,4,FALSE)</f>
        <v>14790</v>
      </c>
      <c r="Q11" s="13">
        <f>VLOOKUP(C11,[12]Sheet1!$C:$F,4,FALSE)</f>
        <v>14790</v>
      </c>
      <c r="R11" s="13" t="s">
        <v>25</v>
      </c>
      <c r="S11" s="27"/>
    </row>
    <row r="12" ht="16" customHeight="1" spans="1:19">
      <c r="A12" s="13">
        <v>8</v>
      </c>
      <c r="B12" s="19"/>
      <c r="C12" s="17" t="s">
        <v>35</v>
      </c>
      <c r="D12" s="13" t="s">
        <v>24</v>
      </c>
      <c r="E12" s="13">
        <v>420</v>
      </c>
      <c r="F12" s="17">
        <f>VLOOKUP(C12,[1]Sheet3!$A$1:$D$65536,4,FALSE)</f>
        <v>16250</v>
      </c>
      <c r="G12" s="18">
        <f>VLOOKUP(C12,[2]Sheet3!$A$1:$D$65536,4,FALSE)</f>
        <v>16250</v>
      </c>
      <c r="H12" s="17">
        <f>VLOOKUP(C12,[11]Sheet1!$C:$F,4,FALSE)</f>
        <v>16250</v>
      </c>
      <c r="I12" s="13">
        <f>VLOOKUP(C12,[3]Sheet1!$C:$F,4,FALSE)</f>
        <v>16670</v>
      </c>
      <c r="J12" s="13">
        <f>VLOOKUP(C12,[4]Sheet1!$C:$F,4,FALSE)</f>
        <v>16670</v>
      </c>
      <c r="K12" s="13">
        <f>VLOOKUP(C12,[5]Sheet1!$C:$F,4,FALSE)</f>
        <v>16670</v>
      </c>
      <c r="L12" s="13">
        <f>VLOOKUP(C12,[6]Sheet1!$C:$F,4,FALSE)</f>
        <v>17010</v>
      </c>
      <c r="M12" s="13">
        <f>VLOOKUP(C12,[8]Sheet1!$C:$F,4,FALSE)</f>
        <v>17010</v>
      </c>
      <c r="N12" s="13">
        <f>VLOOKUP(C12,[7]Sheet1!$C:$F,4,FALSE)</f>
        <v>17010</v>
      </c>
      <c r="O12" s="13">
        <f>VLOOKUP(C12,[9]Sheet1!$C:$F,4,FALSE)</f>
        <v>17180</v>
      </c>
      <c r="P12" s="13">
        <f>VLOOKUP(C12,[10]Sheet1!$C:$F,4,FALSE)</f>
        <v>17430</v>
      </c>
      <c r="Q12" s="13">
        <f>VLOOKUP(C12,[12]Sheet1!$C:$F,4,FALSE)</f>
        <v>17430</v>
      </c>
      <c r="R12" s="13" t="s">
        <v>25</v>
      </c>
      <c r="S12" s="27"/>
    </row>
    <row r="13" ht="16" customHeight="1" spans="1:19">
      <c r="A13" s="13">
        <v>9</v>
      </c>
      <c r="B13" s="19"/>
      <c r="C13" s="17" t="s">
        <v>36</v>
      </c>
      <c r="D13" s="13" t="s">
        <v>24</v>
      </c>
      <c r="E13" s="13">
        <v>420</v>
      </c>
      <c r="F13" s="17">
        <f>VLOOKUP(C13,[1]Sheet3!$A$1:$D$65536,4,FALSE)</f>
        <v>5840</v>
      </c>
      <c r="G13" s="18">
        <f>VLOOKUP(C13,[2]Sheet3!$A$1:$D$65536,4,FALSE)</f>
        <v>5840</v>
      </c>
      <c r="H13" s="17">
        <f>VLOOKUP(C13,[11]Sheet1!$C:$F,4,FALSE)</f>
        <v>5840</v>
      </c>
      <c r="I13" s="13">
        <f>VLOOKUP(C13,[3]Sheet1!$C:$F,4,FALSE)</f>
        <v>17260</v>
      </c>
      <c r="J13" s="13">
        <f>VLOOKUP(C13,[4]Sheet1!$C:$F,4,FALSE)</f>
        <v>17260</v>
      </c>
      <c r="K13" s="13">
        <f>VLOOKUP(C13,[5]Sheet1!$C:$F,4,FALSE)</f>
        <v>17260</v>
      </c>
      <c r="L13" s="13">
        <f>VLOOKUP(C13,[6]Sheet1!$C:$F,4,FALSE)</f>
        <v>17260</v>
      </c>
      <c r="M13" s="13">
        <f>VLOOKUP(C13,[8]Sheet1!$C:$F,4,FALSE)</f>
        <v>17260</v>
      </c>
      <c r="N13" s="13">
        <f>VLOOKUP(C13,[7]Sheet1!$C:$F,4,FALSE)</f>
        <v>17260</v>
      </c>
      <c r="O13" s="13">
        <f>VLOOKUP(C13,[9]Sheet1!$C:$F,4,FALSE)</f>
        <v>17390</v>
      </c>
      <c r="P13" s="13">
        <f>VLOOKUP(C13,[10]Sheet1!$C:$F,4,FALSE)</f>
        <v>17390</v>
      </c>
      <c r="Q13" s="13">
        <f>VLOOKUP(C13,[12]Sheet1!$C:$F,4,FALSE)</f>
        <v>17350</v>
      </c>
      <c r="R13" s="13" t="s">
        <v>25</v>
      </c>
      <c r="S13" s="27"/>
    </row>
    <row r="14" ht="16" customHeight="1" spans="1:19">
      <c r="A14" s="13">
        <v>10</v>
      </c>
      <c r="B14" s="19"/>
      <c r="C14" s="13" t="s">
        <v>37</v>
      </c>
      <c r="D14" s="13" t="s">
        <v>30</v>
      </c>
      <c r="E14" s="13" t="s">
        <v>31</v>
      </c>
      <c r="F14" s="17">
        <f>VLOOKUP(C14,[1]Sheet3!$A$1:$D$65536,4,FALSE)</f>
        <v>1750</v>
      </c>
      <c r="G14" s="18">
        <f>VLOOKUP(C14,[2]Sheet3!$A$1:$D$65536,4,FALSE)</f>
        <v>1750</v>
      </c>
      <c r="H14" s="17">
        <f>VLOOKUP(C14,[11]Sheet1!$C:$F,4,FALSE)</f>
        <v>1750</v>
      </c>
      <c r="I14" s="13">
        <f>VLOOKUP(C14,[3]Sheet1!$C:$F,4,FALSE)</f>
        <v>1750</v>
      </c>
      <c r="J14" s="13">
        <f>VLOOKUP(C14,[4]Sheet1!$C:$F,4,FALSE)</f>
        <v>1750</v>
      </c>
      <c r="K14" s="13">
        <f>VLOOKUP(C14,[5]Sheet1!$C:$F,4,FALSE)</f>
        <v>1750</v>
      </c>
      <c r="L14" s="13">
        <f>VLOOKUP(C14,[6]Sheet1!$C:$F,4,FALSE)</f>
        <v>7000</v>
      </c>
      <c r="M14" s="13">
        <f>VLOOKUP(C14,[8]Sheet1!$C:$F,4,FALSE)</f>
        <v>7000</v>
      </c>
      <c r="N14" s="13">
        <f>VLOOKUP(C14,[7]Sheet1!$C:$F,4,FALSE)</f>
        <v>7000</v>
      </c>
      <c r="O14" s="13">
        <f>VLOOKUP(C14,[9]Sheet1!$C:$F,4,FALSE)</f>
        <v>6800</v>
      </c>
      <c r="P14" s="13">
        <f>VLOOKUP(C14,[10]Sheet1!$C:$F,4,FALSE)</f>
        <v>6800</v>
      </c>
      <c r="Q14" s="13">
        <f>VLOOKUP(C14,[12]Sheet1!$C:$F,4,FALSE)</f>
        <v>6600</v>
      </c>
      <c r="R14" s="13" t="s">
        <v>32</v>
      </c>
      <c r="S14" s="27"/>
    </row>
    <row r="15" ht="16" customHeight="1" spans="1:19">
      <c r="A15" s="13">
        <v>11</v>
      </c>
      <c r="B15" s="19"/>
      <c r="C15" s="17" t="s">
        <v>38</v>
      </c>
      <c r="D15" s="13" t="s">
        <v>24</v>
      </c>
      <c r="E15" s="13">
        <v>392</v>
      </c>
      <c r="F15" s="17">
        <f>VLOOKUP(C15,[1]Sheet3!$A$1:$D$65536,4,FALSE)</f>
        <v>13250</v>
      </c>
      <c r="G15" s="18">
        <f>VLOOKUP(C15,[2]Sheet3!$A$1:$D$65536,4,FALSE)</f>
        <v>13150</v>
      </c>
      <c r="H15" s="17">
        <f>VLOOKUP(C15,[11]Sheet1!$C:$F,4,FALSE)</f>
        <v>13150</v>
      </c>
      <c r="I15" s="13">
        <f>VLOOKUP(C15,[3]Sheet1!$C:$F,4,FALSE)</f>
        <v>14120</v>
      </c>
      <c r="J15" s="13">
        <f>VLOOKUP(C15,[4]Sheet1!$C:$F,4,FALSE)</f>
        <v>14120</v>
      </c>
      <c r="K15" s="13">
        <f>VLOOKUP(C15,[5]Sheet1!$C:$F,4,FALSE)</f>
        <v>14120</v>
      </c>
      <c r="L15" s="13">
        <f>VLOOKUP(C15,[6]Sheet1!$C:$F,4,FALSE)</f>
        <v>14500</v>
      </c>
      <c r="M15" s="13">
        <f>VLOOKUP(C15,[8]Sheet1!$C:$F,4,FALSE)</f>
        <v>14500</v>
      </c>
      <c r="N15" s="13">
        <f>VLOOKUP(C15,[7]Sheet1!$C:$F,4,FALSE)</f>
        <v>14500</v>
      </c>
      <c r="O15" s="13">
        <f>VLOOKUP(C15,[9]Sheet1!$C:$F,4,FALSE)</f>
        <v>14320</v>
      </c>
      <c r="P15" s="13">
        <f>VLOOKUP(C15,[10]Sheet1!$C:$F,4,FALSE)</f>
        <v>13460</v>
      </c>
      <c r="Q15" s="13">
        <f>VLOOKUP(C15,[12]Sheet1!$C:$F,4,FALSE)</f>
        <v>13460</v>
      </c>
      <c r="R15" s="13" t="s">
        <v>25</v>
      </c>
      <c r="S15" s="27"/>
    </row>
    <row r="16" ht="16" customHeight="1" spans="1:19">
      <c r="A16" s="13">
        <v>12</v>
      </c>
      <c r="B16" s="19"/>
      <c r="C16" s="17" t="s">
        <v>39</v>
      </c>
      <c r="D16" s="13" t="s">
        <v>24</v>
      </c>
      <c r="E16" s="13">
        <v>329</v>
      </c>
      <c r="F16" s="17">
        <f>VLOOKUP(C16,[1]Sheet3!$A$1:$D$65536,4,FALSE)</f>
        <v>2740</v>
      </c>
      <c r="G16" s="18">
        <f>VLOOKUP(C16,[2]Sheet3!$A$1:$D$65536,4,FALSE)</f>
        <v>2740</v>
      </c>
      <c r="H16" s="17">
        <f>VLOOKUP(C16,[11]Sheet1!$C:$F,4,FALSE)</f>
        <v>2790</v>
      </c>
      <c r="I16" s="13">
        <f>VLOOKUP(C16,[3]Sheet1!$C:$F,4,FALSE)</f>
        <v>3750</v>
      </c>
      <c r="J16" s="13">
        <f>VLOOKUP(C16,[4]Sheet1!$C:$F,4,FALSE)</f>
        <v>3990</v>
      </c>
      <c r="K16" s="13">
        <f>VLOOKUP(C16,[5]Sheet1!$C:$F,4,FALSE)</f>
        <v>3990</v>
      </c>
      <c r="L16" s="13">
        <f>VLOOKUP(C16,[6]Sheet1!$C:$F,4,FALSE)</f>
        <v>4040</v>
      </c>
      <c r="M16" s="13">
        <f>VLOOKUP(C16,[8]Sheet1!$C:$F,4,FALSE)</f>
        <v>4040</v>
      </c>
      <c r="N16" s="13">
        <f>VLOOKUP(C16,[7]Sheet1!$C:$F,4,FALSE)</f>
        <v>4040</v>
      </c>
      <c r="O16" s="13">
        <f>VLOOKUP(C16,[9]Sheet1!$C:$F,4,FALSE)</f>
        <v>3990</v>
      </c>
      <c r="P16" s="13">
        <f>VLOOKUP(C16,[10]Sheet1!$C:$F,4,FALSE)</f>
        <v>3890</v>
      </c>
      <c r="Q16" s="13">
        <f>VLOOKUP(C16,[12]Sheet1!$C:$F,4,FALSE)</f>
        <v>3890</v>
      </c>
      <c r="R16" s="13" t="s">
        <v>25</v>
      </c>
      <c r="S16" s="27"/>
    </row>
    <row r="17" ht="16" customHeight="1" spans="1:19">
      <c r="A17" s="13">
        <v>13</v>
      </c>
      <c r="B17" s="19"/>
      <c r="C17" s="17" t="s">
        <v>40</v>
      </c>
      <c r="D17" s="13" t="s">
        <v>24</v>
      </c>
      <c r="E17" s="13">
        <v>420</v>
      </c>
      <c r="F17" s="17">
        <f>VLOOKUP(C17,[1]Sheet3!$A$1:$D$65536,4,FALSE)</f>
        <v>8460</v>
      </c>
      <c r="G17" s="18">
        <f>VLOOKUP(C17,[2]Sheet3!$A$1:$D$65536,4,FALSE)</f>
        <v>8460</v>
      </c>
      <c r="H17" s="17">
        <f>VLOOKUP(C17,[11]Sheet1!$C:$F,4,FALSE)</f>
        <v>8460</v>
      </c>
      <c r="I17" s="13">
        <f>VLOOKUP(C17,[3]Sheet1!$C:$F,4,FALSE)</f>
        <v>8460</v>
      </c>
      <c r="J17" s="13">
        <f>VLOOKUP(C17,[4]Sheet1!$C:$F,4,FALSE)</f>
        <v>8460</v>
      </c>
      <c r="K17" s="13">
        <f>VLOOKUP(C17,[5]Sheet1!$C:$F,4,FALSE)</f>
        <v>8460</v>
      </c>
      <c r="L17" s="13">
        <f>VLOOKUP(C17,[6]Sheet1!$C:$F,4,FALSE)</f>
        <v>8460</v>
      </c>
      <c r="M17" s="13">
        <f>VLOOKUP(C17,[8]Sheet1!$C:$F,4,FALSE)</f>
        <v>8170</v>
      </c>
      <c r="N17" s="13">
        <f>VLOOKUP(C17,[7]Sheet1!$C:$F,4,FALSE)</f>
        <v>8170</v>
      </c>
      <c r="O17" s="13">
        <f>VLOOKUP(C17,[9]Sheet1!$C:$F,4,FALSE)</f>
        <v>8170</v>
      </c>
      <c r="P17" s="13">
        <f>VLOOKUP(C17,[10]Sheet1!$C:$F,4,FALSE)</f>
        <v>8170</v>
      </c>
      <c r="Q17" s="13">
        <f>VLOOKUP(C17,[12]Sheet1!$C:$F,4,FALSE)</f>
        <v>8050</v>
      </c>
      <c r="R17" s="13" t="s">
        <v>25</v>
      </c>
      <c r="S17" s="27"/>
    </row>
    <row r="18" ht="16" customHeight="1" spans="1:19">
      <c r="A18" s="13">
        <v>14</v>
      </c>
      <c r="B18" s="19"/>
      <c r="C18" s="13" t="s">
        <v>41</v>
      </c>
      <c r="D18" s="13" t="s">
        <v>30</v>
      </c>
      <c r="E18" s="13" t="s">
        <v>31</v>
      </c>
      <c r="F18" s="17">
        <f>VLOOKUP(C18,[1]Sheet3!$A$1:$D$65536,4,FALSE)</f>
        <v>3580</v>
      </c>
      <c r="G18" s="18">
        <f>VLOOKUP(C18,[2]Sheet3!$A$1:$D$65536,4,FALSE)</f>
        <v>3580</v>
      </c>
      <c r="H18" s="17">
        <f>VLOOKUP(C18,[11]Sheet1!$C:$F,4,FALSE)</f>
        <v>3580</v>
      </c>
      <c r="I18" s="13">
        <f>VLOOKUP(C18,[3]Sheet1!$C:$F,4,FALSE)</f>
        <v>5210</v>
      </c>
      <c r="J18" s="13">
        <f>VLOOKUP(C18,[4]Sheet1!$C:$F,4,FALSE)</f>
        <v>5210</v>
      </c>
      <c r="K18" s="13">
        <f>VLOOKUP(C18,[5]Sheet1!$C:$F,4,FALSE)</f>
        <v>5210</v>
      </c>
      <c r="L18" s="13">
        <f>VLOOKUP(C18,[6]Sheet1!$C:$F,4,FALSE)</f>
        <v>5210</v>
      </c>
      <c r="M18" s="13">
        <f>VLOOKUP(C18,[8]Sheet1!$C:$F,4,FALSE)</f>
        <v>5210</v>
      </c>
      <c r="N18" s="13">
        <f>VLOOKUP(C18,[7]Sheet1!$C:$F,4,FALSE)</f>
        <v>5210</v>
      </c>
      <c r="O18" s="13">
        <f>VLOOKUP(C18,[9]Sheet1!$C:$F,4,FALSE)</f>
        <v>5210</v>
      </c>
      <c r="P18" s="13">
        <f>VLOOKUP(C18,[10]Sheet1!$C:$F,4,FALSE)</f>
        <v>5210</v>
      </c>
      <c r="Q18" s="13">
        <f>VLOOKUP(C18,[12]Sheet1!$C:$F,4,FALSE)</f>
        <v>5210</v>
      </c>
      <c r="R18" s="13" t="s">
        <v>32</v>
      </c>
      <c r="S18" s="27"/>
    </row>
    <row r="19" ht="16" customHeight="1" spans="1:19">
      <c r="A19" s="13">
        <v>15</v>
      </c>
      <c r="B19" s="19"/>
      <c r="C19" s="17" t="s">
        <v>42</v>
      </c>
      <c r="D19" s="13" t="s">
        <v>24</v>
      </c>
      <c r="E19" s="13">
        <v>420</v>
      </c>
      <c r="F19" s="17">
        <f>VLOOKUP(C19,[1]Sheet3!$A$1:$D$65536,4,FALSE)</f>
        <v>12000</v>
      </c>
      <c r="G19" s="18">
        <f>VLOOKUP(C19,[2]Sheet3!$A$1:$D$65536,4,FALSE)</f>
        <v>11950</v>
      </c>
      <c r="H19" s="17">
        <f>VLOOKUP(C19,[11]Sheet1!$C:$F,4,FALSE)</f>
        <v>11950</v>
      </c>
      <c r="I19" s="13">
        <f>VLOOKUP(C19,[3]Sheet1!$C:$F,4,FALSE)</f>
        <v>20250</v>
      </c>
      <c r="J19" s="13">
        <f>VLOOKUP(C19,[4]Sheet1!$C:$F,4,FALSE)</f>
        <v>20250</v>
      </c>
      <c r="K19" s="13">
        <f>VLOOKUP(C19,[5]Sheet1!$C:$F,4,FALSE)</f>
        <v>20250</v>
      </c>
      <c r="L19" s="13">
        <f>VLOOKUP(C19,[6]Sheet1!$C:$F,4,FALSE)</f>
        <v>20230</v>
      </c>
      <c r="M19" s="13">
        <f>VLOOKUP(C19,[8]Sheet1!$C:$F,4,FALSE)</f>
        <v>22900</v>
      </c>
      <c r="N19" s="13">
        <f>VLOOKUP(C19,[7]Sheet1!$C:$F,4,FALSE)</f>
        <v>22900</v>
      </c>
      <c r="O19" s="13">
        <f>VLOOKUP(C19,[9]Sheet1!$C:$F,4,FALSE)</f>
        <v>22000</v>
      </c>
      <c r="P19" s="13">
        <f>VLOOKUP(C19,[10]Sheet1!$C:$F,4,FALSE)</f>
        <v>22000</v>
      </c>
      <c r="Q19" s="13">
        <f>VLOOKUP(C19,[12]Sheet1!$C:$F,4,FALSE)</f>
        <v>21800</v>
      </c>
      <c r="R19" s="13" t="s">
        <v>25</v>
      </c>
      <c r="S19" s="27"/>
    </row>
    <row r="20" ht="16" customHeight="1" spans="1:19">
      <c r="A20" s="13">
        <v>16</v>
      </c>
      <c r="B20" s="19"/>
      <c r="C20" s="13" t="s">
        <v>43</v>
      </c>
      <c r="D20" s="13" t="s">
        <v>30</v>
      </c>
      <c r="E20" s="13" t="s">
        <v>31</v>
      </c>
      <c r="F20" s="17">
        <f>VLOOKUP(C20,[1]Sheet3!$A$1:$D$65536,4,FALSE)</f>
        <v>5910</v>
      </c>
      <c r="G20" s="18">
        <f>VLOOKUP(C20,[2]Sheet3!$A$1:$D$65536,4,FALSE)</f>
        <v>5910</v>
      </c>
      <c r="H20" s="17">
        <f>VLOOKUP(C20,[11]Sheet1!$C:$F,4,FALSE)</f>
        <v>5910</v>
      </c>
      <c r="I20" s="13">
        <f>VLOOKUP(C20,[3]Sheet1!$C:$F,4,FALSE)</f>
        <v>7420</v>
      </c>
      <c r="J20" s="13">
        <f>VLOOKUP(C20,[4]Sheet1!$C:$F,4,FALSE)</f>
        <v>7420</v>
      </c>
      <c r="K20" s="13">
        <f>VLOOKUP(C20,[5]Sheet1!$C:$F,4,FALSE)</f>
        <v>7420</v>
      </c>
      <c r="L20" s="13">
        <f>VLOOKUP(C20,[6]Sheet1!$C:$F,4,FALSE)</f>
        <v>7420</v>
      </c>
      <c r="M20" s="13">
        <f>VLOOKUP(C20,[8]Sheet1!$C:$F,4,FALSE)</f>
        <v>7420</v>
      </c>
      <c r="N20" s="13">
        <f>VLOOKUP(C20,[7]Sheet1!$C:$F,4,FALSE)</f>
        <v>7420</v>
      </c>
      <c r="O20" s="13">
        <f>VLOOKUP(C20,[9]Sheet1!$C:$F,4,FALSE)</f>
        <v>7420</v>
      </c>
      <c r="P20" s="13">
        <f>VLOOKUP(C20,[10]Sheet1!$C:$F,4,FALSE)</f>
        <v>7420</v>
      </c>
      <c r="Q20" s="13">
        <f>VLOOKUP(C20,[12]Sheet1!$C:$F,4,FALSE)</f>
        <v>7420</v>
      </c>
      <c r="R20" s="13" t="s">
        <v>32</v>
      </c>
      <c r="S20" s="27"/>
    </row>
    <row r="21" ht="16" customHeight="1" spans="1:19">
      <c r="A21" s="13">
        <v>17</v>
      </c>
      <c r="B21" s="19"/>
      <c r="C21" s="13" t="s">
        <v>44</v>
      </c>
      <c r="D21" s="13" t="s">
        <v>30</v>
      </c>
      <c r="E21" s="13" t="s">
        <v>31</v>
      </c>
      <c r="F21" s="17">
        <f>VLOOKUP(C21,[1]Sheet3!$A$1:$D$65536,4,FALSE)</f>
        <v>3910</v>
      </c>
      <c r="G21" s="18">
        <f>VLOOKUP(C21,[2]Sheet3!$A$1:$D$65536,4,FALSE)</f>
        <v>3910</v>
      </c>
      <c r="H21" s="17">
        <f>VLOOKUP(C21,[11]Sheet1!$C:$F,4,FALSE)</f>
        <v>3910</v>
      </c>
      <c r="I21" s="13">
        <f>VLOOKUP(C21,[3]Sheet1!$C:$F,4,FALSE)</f>
        <v>4360</v>
      </c>
      <c r="J21" s="13">
        <f>VLOOKUP(C21,[4]Sheet1!$C:$F,4,FALSE)</f>
        <v>4360</v>
      </c>
      <c r="K21" s="13">
        <f>VLOOKUP(C21,[5]Sheet1!$C:$F,4,FALSE)</f>
        <v>4360</v>
      </c>
      <c r="L21" s="13">
        <f>VLOOKUP(C21,[6]Sheet1!$C:$F,4,FALSE)</f>
        <v>4360</v>
      </c>
      <c r="M21" s="13">
        <f>VLOOKUP(C21,[8]Sheet1!$C:$F,4,FALSE)</f>
        <v>4360</v>
      </c>
      <c r="N21" s="13">
        <f>VLOOKUP(C21,[7]Sheet1!$C:$F,4,FALSE)</f>
        <v>4360</v>
      </c>
      <c r="O21" s="13">
        <f>VLOOKUP(C21,[9]Sheet1!$C:$F,4,FALSE)</f>
        <v>3910</v>
      </c>
      <c r="P21" s="13">
        <f>VLOOKUP(C21,[10]Sheet1!$C:$F,4,FALSE)</f>
        <v>3910</v>
      </c>
      <c r="Q21" s="13">
        <f>VLOOKUP(C21,[12]Sheet1!$C:$F,4,FALSE)</f>
        <v>3780</v>
      </c>
      <c r="R21" s="13" t="s">
        <v>32</v>
      </c>
      <c r="S21" s="27"/>
    </row>
    <row r="22" ht="16" customHeight="1" spans="1:19">
      <c r="A22" s="13">
        <v>18</v>
      </c>
      <c r="B22" s="20"/>
      <c r="C22" s="17" t="s">
        <v>45</v>
      </c>
      <c r="D22" s="13" t="s">
        <v>24</v>
      </c>
      <c r="E22" s="13">
        <v>476</v>
      </c>
      <c r="F22" s="17">
        <f>VLOOKUP(C22,[1]Sheet3!$A$1:$D$65536,4,FALSE)</f>
        <v>7960</v>
      </c>
      <c r="G22" s="18">
        <f>VLOOKUP(C22,[2]Sheet3!$A$1:$D$65536,4,FALSE)</f>
        <v>7910</v>
      </c>
      <c r="H22" s="17">
        <f>VLOOKUP(C22,[11]Sheet1!$C:$F,4,FALSE)</f>
        <v>7910</v>
      </c>
      <c r="I22" s="13">
        <f>VLOOKUP(C22,[3]Sheet1!$C:$F,4,FALSE)</f>
        <v>16540</v>
      </c>
      <c r="J22" s="13">
        <f>VLOOKUP(C22,[4]Sheet1!$C:$F,4,FALSE)</f>
        <v>16600</v>
      </c>
      <c r="K22" s="13">
        <f>VLOOKUP(C22,[5]Sheet1!$C:$F,4,FALSE)</f>
        <v>16600</v>
      </c>
      <c r="L22" s="13">
        <f>VLOOKUP(C22,[6]Sheet1!$C:$F,4,FALSE)</f>
        <v>16630</v>
      </c>
      <c r="M22" s="13">
        <f>VLOOKUP(C22,[8]Sheet1!$C:$F,4,FALSE)</f>
        <v>16630</v>
      </c>
      <c r="N22" s="13">
        <f>VLOOKUP(C22,[7]Sheet1!$C:$F,4,FALSE)</f>
        <v>16630</v>
      </c>
      <c r="O22" s="13">
        <f>VLOOKUP(C22,[9]Sheet1!$C:$F,4,FALSE)</f>
        <v>16620</v>
      </c>
      <c r="P22" s="13">
        <f>VLOOKUP(C22,[10]Sheet1!$C:$F,4,FALSE)</f>
        <v>16620</v>
      </c>
      <c r="Q22" s="13">
        <f>VLOOKUP(C22,[12]Sheet1!$C:$F,4,FALSE)</f>
        <v>16370</v>
      </c>
      <c r="R22" s="13" t="s">
        <v>25</v>
      </c>
      <c r="S22" s="27"/>
    </row>
    <row r="23" ht="16" customHeight="1" spans="1:19">
      <c r="A23" s="13">
        <v>19</v>
      </c>
      <c r="B23" s="16" t="s">
        <v>22</v>
      </c>
      <c r="C23" s="13" t="s">
        <v>46</v>
      </c>
      <c r="D23" s="13" t="s">
        <v>30</v>
      </c>
      <c r="E23" s="13" t="s">
        <v>31</v>
      </c>
      <c r="F23" s="17">
        <f>VLOOKUP(C23,[1]Sheet3!$A$1:$D$65536,4,FALSE)</f>
        <v>2290</v>
      </c>
      <c r="G23" s="18">
        <f>VLOOKUP(C23,[2]Sheet3!$A$1:$D$65536,4,FALSE)</f>
        <v>2290</v>
      </c>
      <c r="H23" s="17">
        <f>VLOOKUP(C23,[11]Sheet1!$C:$F,4,FALSE)</f>
        <v>2290</v>
      </c>
      <c r="I23" s="13">
        <f>VLOOKUP(C23,[3]Sheet1!$C:$F,4,FALSE)</f>
        <v>4290</v>
      </c>
      <c r="J23" s="13">
        <f>VLOOKUP(C23,[4]Sheet1!$C:$F,4,FALSE)</f>
        <v>4290</v>
      </c>
      <c r="K23" s="13">
        <f>VLOOKUP(C23,[5]Sheet1!$C:$F,4,FALSE)</f>
        <v>4290</v>
      </c>
      <c r="L23" s="13">
        <f>VLOOKUP(C23,[6]Sheet1!$C:$F,4,FALSE)</f>
        <v>4290</v>
      </c>
      <c r="M23" s="13">
        <f>VLOOKUP(C23,[8]Sheet1!$C:$F,4,FALSE)</f>
        <v>4290</v>
      </c>
      <c r="N23" s="13">
        <f>VLOOKUP(C23,[7]Sheet1!$C:$F,4,FALSE)</f>
        <v>4290</v>
      </c>
      <c r="O23" s="13">
        <f>VLOOKUP(C23,[9]Sheet1!$C:$F,4,FALSE)</f>
        <v>4290</v>
      </c>
      <c r="P23" s="13">
        <f>VLOOKUP(C23,[10]Sheet1!$C:$F,4,FALSE)</f>
        <v>4290</v>
      </c>
      <c r="Q23" s="13">
        <f>VLOOKUP(C23,[12]Sheet1!$C:$F,4,FALSE)</f>
        <v>4290</v>
      </c>
      <c r="R23" s="13" t="s">
        <v>32</v>
      </c>
      <c r="S23" s="27"/>
    </row>
    <row r="24" ht="16" customHeight="1" spans="1:19">
      <c r="A24" s="13">
        <v>20</v>
      </c>
      <c r="B24" s="20"/>
      <c r="C24" s="13" t="s">
        <v>47</v>
      </c>
      <c r="D24" s="13" t="s">
        <v>30</v>
      </c>
      <c r="E24" s="13" t="s">
        <v>31</v>
      </c>
      <c r="F24" s="17">
        <f>VLOOKUP(C24,[1]Sheet3!$A$1:$D$65536,4,FALSE)</f>
        <v>9650</v>
      </c>
      <c r="G24" s="18">
        <f>VLOOKUP(C24,[2]Sheet3!$A$1:$D$65536,4,FALSE)</f>
        <v>9600</v>
      </c>
      <c r="H24" s="17">
        <f>VLOOKUP(C24,[11]Sheet1!$C:$F,4,FALSE)</f>
        <v>10470</v>
      </c>
      <c r="I24" s="13">
        <f>VLOOKUP(C24,[3]Sheet1!$C:$F,4,FALSE)</f>
        <v>10470</v>
      </c>
      <c r="J24" s="13">
        <f>VLOOKUP(C24,[4]Sheet1!$C:$F,4,FALSE)</f>
        <v>10470</v>
      </c>
      <c r="K24" s="13">
        <f>VLOOKUP(C24,[5]Sheet1!$C:$F,4,FALSE)</f>
        <v>10470</v>
      </c>
      <c r="L24" s="13">
        <f>VLOOKUP(C24,[6]Sheet1!$C:$F,4,FALSE)</f>
        <v>10010</v>
      </c>
      <c r="M24" s="13">
        <f>VLOOKUP(C24,[8]Sheet1!$C:$F,4,FALSE)</f>
        <v>10010</v>
      </c>
      <c r="N24" s="13">
        <f>VLOOKUP(C24,[7]Sheet1!$C:$F,4,FALSE)</f>
        <v>10010</v>
      </c>
      <c r="O24" s="13">
        <f>VLOOKUP(C24,[9]Sheet1!$C:$F,4,FALSE)</f>
        <v>10260</v>
      </c>
      <c r="P24" s="13">
        <f>VLOOKUP(C24,[10]Sheet1!$C:$F,4,FALSE)</f>
        <v>10260</v>
      </c>
      <c r="Q24" s="13">
        <f>VLOOKUP(C24,[12]Sheet1!$C:$F,4,FALSE)</f>
        <v>10260</v>
      </c>
      <c r="R24" s="13" t="s">
        <v>32</v>
      </c>
      <c r="S24" s="27"/>
    </row>
    <row r="25" ht="16" customHeight="1" spans="1:19">
      <c r="A25" s="13">
        <v>1</v>
      </c>
      <c r="B25" s="16" t="s">
        <v>48</v>
      </c>
      <c r="C25" s="17" t="s">
        <v>49</v>
      </c>
      <c r="D25" s="13" t="s">
        <v>24</v>
      </c>
      <c r="E25" s="13">
        <v>420</v>
      </c>
      <c r="F25" s="17">
        <f>VLOOKUP(C25,[1]Sheet3!$A$1:$D$65536,4,FALSE)</f>
        <v>67170</v>
      </c>
      <c r="G25" s="18">
        <f>VLOOKUP(C25,[2]Sheet3!$A$1:$D$65536,4,FALSE)</f>
        <v>66780</v>
      </c>
      <c r="H25" s="17">
        <f>VLOOKUP(C25,[11]Sheet1!$C:$F,4,FALSE)</f>
        <v>67060</v>
      </c>
      <c r="I25" s="13">
        <f>VLOOKUP(C25,[3]Sheet1!$C:$F,4,FALSE)</f>
        <v>67340</v>
      </c>
      <c r="J25" s="13">
        <f>VLOOKUP(C25,[4]Sheet1!$C:$F,4,FALSE)</f>
        <v>67340</v>
      </c>
      <c r="K25" s="13">
        <f>VLOOKUP(C25,[5]Sheet1!$C:$F,4,FALSE)</f>
        <v>67680</v>
      </c>
      <c r="L25" s="13">
        <f>VLOOKUP(C25,[6]Sheet1!$C:$F,4,FALSE)</f>
        <v>67680</v>
      </c>
      <c r="M25" s="13">
        <f>VLOOKUP(C25,[8]Sheet1!$C:$F,4,FALSE)</f>
        <v>67680</v>
      </c>
      <c r="N25" s="13">
        <f>VLOOKUP(C25,[7]Sheet1!$C:$F,4,FALSE)</f>
        <v>67600</v>
      </c>
      <c r="O25" s="13">
        <f>VLOOKUP(C25,[9]Sheet1!$C:$F,4,FALSE)</f>
        <v>68610</v>
      </c>
      <c r="P25" s="13">
        <f>VLOOKUP(C25,[10]Sheet1!$C:$F,4,FALSE)</f>
        <v>68530</v>
      </c>
      <c r="Q25" s="13">
        <f>VLOOKUP(C25,[12]Sheet1!$C:$F,4,FALSE)</f>
        <v>60760</v>
      </c>
      <c r="R25" s="13" t="s">
        <v>25</v>
      </c>
      <c r="S25" s="27"/>
    </row>
    <row r="26" ht="16" customHeight="1" spans="1:19">
      <c r="A26" s="13">
        <v>2</v>
      </c>
      <c r="B26" s="19"/>
      <c r="C26" s="17" t="s">
        <v>50</v>
      </c>
      <c r="D26" s="13" t="s">
        <v>24</v>
      </c>
      <c r="E26" s="13">
        <v>441</v>
      </c>
      <c r="F26" s="17">
        <f>VLOOKUP(C26,[1]Sheet3!$A$1:$D$65536,4,FALSE)</f>
        <v>17800</v>
      </c>
      <c r="G26" s="18">
        <f>VLOOKUP(C26,[2]Sheet3!$A$1:$D$65536,4,FALSE)</f>
        <v>17760</v>
      </c>
      <c r="H26" s="17">
        <f>VLOOKUP(C26,[11]Sheet1!$C:$F,4,FALSE)</f>
        <v>17760</v>
      </c>
      <c r="I26" s="13">
        <f>VLOOKUP(C26,[3]Sheet1!$C:$F,4,FALSE)</f>
        <v>17760</v>
      </c>
      <c r="J26" s="13">
        <f>VLOOKUP(C26,[4]Sheet1!$C:$F,4,FALSE)</f>
        <v>17560</v>
      </c>
      <c r="K26" s="13">
        <f>VLOOKUP(C26,[5]Sheet1!$C:$F,4,FALSE)</f>
        <v>17560</v>
      </c>
      <c r="L26" s="13">
        <f>VLOOKUP(C26,[6]Sheet1!$C:$F,4,FALSE)</f>
        <v>18040</v>
      </c>
      <c r="M26" s="13">
        <f>VLOOKUP(C26,[8]Sheet1!$C:$F,4,FALSE)</f>
        <v>18040</v>
      </c>
      <c r="N26" s="13">
        <f>VLOOKUP(C26,[7]Sheet1!$C:$F,4,FALSE)</f>
        <v>18040</v>
      </c>
      <c r="O26" s="13">
        <f>VLOOKUP(C26,[9]Sheet1!$C:$F,4,FALSE)</f>
        <v>17790</v>
      </c>
      <c r="P26" s="13">
        <f>VLOOKUP(C26,[10]Sheet1!$C:$F,4,FALSE)</f>
        <v>18190</v>
      </c>
      <c r="Q26" s="13">
        <f>VLOOKUP(C26,[12]Sheet1!$C:$F,4,FALSE)</f>
        <v>18190</v>
      </c>
      <c r="R26" s="13" t="s">
        <v>25</v>
      </c>
      <c r="S26" s="27"/>
    </row>
    <row r="27" ht="16" customHeight="1" spans="1:19">
      <c r="A27" s="13">
        <v>3</v>
      </c>
      <c r="B27" s="19"/>
      <c r="C27" s="17" t="s">
        <v>51</v>
      </c>
      <c r="D27" s="13" t="s">
        <v>24</v>
      </c>
      <c r="E27" s="13">
        <v>300</v>
      </c>
      <c r="F27" s="17">
        <f>VLOOKUP(C27,[1]Sheet3!$A$1:$D$65536,4,FALSE)</f>
        <v>12850</v>
      </c>
      <c r="G27" s="18">
        <f>VLOOKUP(C27,[2]Sheet3!$A$1:$D$65536,4,FALSE)</f>
        <v>12850</v>
      </c>
      <c r="H27" s="17">
        <f>VLOOKUP(C27,[11]Sheet1!$C:$F,4,FALSE)</f>
        <v>12850</v>
      </c>
      <c r="I27" s="13">
        <f>VLOOKUP(C27,[3]Sheet1!$C:$F,4,FALSE)</f>
        <v>12850</v>
      </c>
      <c r="J27" s="13">
        <f>VLOOKUP(C27,[4]Sheet1!$C:$F,4,FALSE)</f>
        <v>12850</v>
      </c>
      <c r="K27" s="13">
        <f>VLOOKUP(C27,[5]Sheet1!$C:$F,4,FALSE)</f>
        <v>12850</v>
      </c>
      <c r="L27" s="13">
        <f>VLOOKUP(C27,[6]Sheet1!$C:$F,4,FALSE)</f>
        <v>12850</v>
      </c>
      <c r="M27" s="13">
        <f>VLOOKUP(C27,[8]Sheet1!$C:$F,4,FALSE)</f>
        <v>12850</v>
      </c>
      <c r="N27" s="13">
        <f>VLOOKUP(C27,[7]Sheet1!$C:$F,4,FALSE)</f>
        <v>12650</v>
      </c>
      <c r="O27" s="13">
        <f>VLOOKUP(C27,[9]Sheet1!$C:$F,4,FALSE)</f>
        <v>12990</v>
      </c>
      <c r="P27" s="13">
        <f>VLOOKUP(C27,[10]Sheet1!$C:$F,4,FALSE)</f>
        <v>12990</v>
      </c>
      <c r="Q27" s="13">
        <f>VLOOKUP(C27,[12]Sheet1!$C:$F,4,FALSE)</f>
        <v>13290</v>
      </c>
      <c r="R27" s="13" t="s">
        <v>26</v>
      </c>
      <c r="S27" s="27"/>
    </row>
    <row r="28" ht="16" customHeight="1" spans="1:19">
      <c r="A28" s="13">
        <v>4</v>
      </c>
      <c r="B28" s="19"/>
      <c r="C28" s="17" t="s">
        <v>48</v>
      </c>
      <c r="D28" s="13" t="s">
        <v>24</v>
      </c>
      <c r="E28" s="13">
        <v>476</v>
      </c>
      <c r="F28" s="17">
        <f>VLOOKUP(C28,[1]Sheet3!$A$1:$D$65536,4,FALSE)</f>
        <v>53640</v>
      </c>
      <c r="G28" s="18">
        <f>VLOOKUP(C28,[2]Sheet3!$A$1:$D$65536,4,FALSE)</f>
        <v>53350</v>
      </c>
      <c r="H28" s="17">
        <f>VLOOKUP(C28,[11]Sheet1!$C:$F,4,FALSE)</f>
        <v>52910</v>
      </c>
      <c r="I28" s="13">
        <f>VLOOKUP(C28,[3]Sheet1!$C:$F,4,FALSE)</f>
        <v>52870</v>
      </c>
      <c r="J28" s="13">
        <f>VLOOKUP(C28,[4]Sheet1!$C:$F,4,FALSE)</f>
        <v>52950</v>
      </c>
      <c r="K28" s="13">
        <f>VLOOKUP(C28,[5]Sheet1!$C:$F,4,FALSE)</f>
        <v>52950</v>
      </c>
      <c r="L28" s="13">
        <f>VLOOKUP(C28,[6]Sheet1!$C:$F,4,FALSE)</f>
        <v>52950</v>
      </c>
      <c r="M28" s="13">
        <f>VLOOKUP(C28,[8]Sheet1!$C:$F,4,FALSE)</f>
        <v>52750</v>
      </c>
      <c r="N28" s="13">
        <f>VLOOKUP(C28,[7]Sheet1!$C:$F,4,FALSE)</f>
        <v>52750</v>
      </c>
      <c r="O28" s="13">
        <f>VLOOKUP(C28,[9]Sheet1!$C:$F,4,FALSE)</f>
        <v>53220</v>
      </c>
      <c r="P28" s="13">
        <f>VLOOKUP(C28,[10]Sheet1!$C:$F,4,FALSE)</f>
        <v>53020</v>
      </c>
      <c r="Q28" s="13">
        <f>VLOOKUP(C28,[12]Sheet1!$C:$F,4,FALSE)</f>
        <v>52780</v>
      </c>
      <c r="R28" s="13" t="s">
        <v>25</v>
      </c>
      <c r="S28" s="27"/>
    </row>
    <row r="29" ht="16" customHeight="1" spans="1:19">
      <c r="A29" s="13">
        <v>5</v>
      </c>
      <c r="B29" s="19"/>
      <c r="C29" s="17" t="s">
        <v>52</v>
      </c>
      <c r="D29" s="13" t="s">
        <v>24</v>
      </c>
      <c r="E29" s="13" t="s">
        <v>31</v>
      </c>
      <c r="F29" s="17">
        <f>VLOOKUP(C29,[1]Sheet3!$A$1:$D$65536,4,FALSE)</f>
        <v>2600</v>
      </c>
      <c r="G29" s="18">
        <f>VLOOKUP(C29,[2]Sheet3!$A$1:$D$65536,4,FALSE)</f>
        <v>2600</v>
      </c>
      <c r="H29" s="17">
        <f>VLOOKUP(C29,[11]Sheet1!$C:$F,4,FALSE)</f>
        <v>2600</v>
      </c>
      <c r="I29" s="13">
        <f>VLOOKUP(C29,[3]Sheet1!$C:$F,4,FALSE)</f>
        <v>2600</v>
      </c>
      <c r="J29" s="13">
        <f>VLOOKUP(C29,[4]Sheet1!$C:$F,4,FALSE)</f>
        <v>2600</v>
      </c>
      <c r="K29" s="13">
        <f>VLOOKUP(C29,[5]Sheet1!$C:$F,4,FALSE)</f>
        <v>2600</v>
      </c>
      <c r="L29" s="13">
        <f>VLOOKUP(C29,[6]Sheet1!$C:$F,4,FALSE)</f>
        <v>2600</v>
      </c>
      <c r="M29" s="13">
        <f>VLOOKUP(C29,[8]Sheet1!$C:$F,4,FALSE)</f>
        <v>2600</v>
      </c>
      <c r="N29" s="13">
        <f>VLOOKUP(C29,[7]Sheet1!$C:$F,4,FALSE)</f>
        <v>2600</v>
      </c>
      <c r="O29" s="13">
        <f>VLOOKUP(C29,[9]Sheet1!$C:$F,4,FALSE)</f>
        <v>2560</v>
      </c>
      <c r="P29" s="13">
        <f>VLOOKUP(C29,[10]Sheet1!$C:$F,4,FALSE)</f>
        <v>2560</v>
      </c>
      <c r="Q29" s="13">
        <f>VLOOKUP(C29,[12]Sheet1!$C:$F,4,FALSE)</f>
        <v>2360</v>
      </c>
      <c r="R29" s="13" t="s">
        <v>53</v>
      </c>
      <c r="S29" s="27"/>
    </row>
    <row r="30" ht="16" customHeight="1" spans="1:19">
      <c r="A30" s="13">
        <v>6</v>
      </c>
      <c r="B30" s="19"/>
      <c r="C30" s="17" t="s">
        <v>54</v>
      </c>
      <c r="D30" s="13" t="s">
        <v>24</v>
      </c>
      <c r="E30" s="13">
        <v>300</v>
      </c>
      <c r="F30" s="17">
        <f>VLOOKUP(C30,[1]Sheet3!$A$1:$D$65536,4,FALSE)</f>
        <v>40960</v>
      </c>
      <c r="G30" s="18">
        <f>VLOOKUP(C30,[2]Sheet3!$A$1:$D$65536,4,FALSE)</f>
        <v>40960</v>
      </c>
      <c r="H30" s="17">
        <f>VLOOKUP(C30,[11]Sheet1!$C:$F,4,FALSE)</f>
        <v>40920</v>
      </c>
      <c r="I30" s="13">
        <f>VLOOKUP(C30,[3]Sheet1!$C:$F,4,FALSE)</f>
        <v>40880</v>
      </c>
      <c r="J30" s="13">
        <f>VLOOKUP(C30,[4]Sheet1!$C:$F,4,FALSE)</f>
        <v>40880</v>
      </c>
      <c r="K30" s="13">
        <f>VLOOKUP(C30,[5]Sheet1!$C:$F,4,FALSE)</f>
        <v>40690</v>
      </c>
      <c r="L30" s="13">
        <f>VLOOKUP(C30,[6]Sheet1!$C:$F,4,FALSE)</f>
        <v>40690</v>
      </c>
      <c r="M30" s="13">
        <f>VLOOKUP(C30,[8]Sheet1!$C:$F,4,FALSE)</f>
        <v>40690</v>
      </c>
      <c r="N30" s="13">
        <f>VLOOKUP(C30,[7]Sheet1!$C:$F,4,FALSE)</f>
        <v>40690</v>
      </c>
      <c r="O30" s="13">
        <f>VLOOKUP(C30,[9]Sheet1!$C:$F,4,FALSE)</f>
        <v>40490</v>
      </c>
      <c r="P30" s="13">
        <f>VLOOKUP(C30,[10]Sheet1!$C:$F,4,FALSE)</f>
        <v>42570</v>
      </c>
      <c r="Q30" s="13">
        <f>VLOOKUP(C30,[12]Sheet1!$C:$F,4,FALSE)</f>
        <v>42630</v>
      </c>
      <c r="R30" s="13" t="s">
        <v>26</v>
      </c>
      <c r="S30" s="27"/>
    </row>
    <row r="31" ht="16" customHeight="1" spans="1:19">
      <c r="A31" s="13">
        <v>7</v>
      </c>
      <c r="B31" s="19"/>
      <c r="C31" s="13" t="s">
        <v>55</v>
      </c>
      <c r="D31" s="13" t="s">
        <v>30</v>
      </c>
      <c r="E31" s="13" t="s">
        <v>31</v>
      </c>
      <c r="F31" s="17">
        <f>VLOOKUP(C31,[1]Sheet3!$A$1:$D$65536,4,FALSE)</f>
        <v>5390</v>
      </c>
      <c r="G31" s="18">
        <f>VLOOKUP(C31,[2]Sheet3!$A$1:$D$65536,4,FALSE)</f>
        <v>5390</v>
      </c>
      <c r="H31" s="17">
        <f>VLOOKUP(C31,[11]Sheet1!$C:$F,4,FALSE)</f>
        <v>5390</v>
      </c>
      <c r="I31" s="13">
        <f>VLOOKUP(C31,[3]Sheet1!$C:$F,4,FALSE)</f>
        <v>5340</v>
      </c>
      <c r="J31" s="13">
        <f>VLOOKUP(C31,[4]Sheet1!$C:$F,4,FALSE)</f>
        <v>5340</v>
      </c>
      <c r="K31" s="13">
        <f>VLOOKUP(C31,[5]Sheet1!$C:$F,4,FALSE)</f>
        <v>5340</v>
      </c>
      <c r="L31" s="13">
        <f>VLOOKUP(C31,[6]Sheet1!$C:$F,4,FALSE)</f>
        <v>5340</v>
      </c>
      <c r="M31" s="13">
        <f>VLOOKUP(C31,[8]Sheet1!$C:$F,4,FALSE)</f>
        <v>5340</v>
      </c>
      <c r="N31" s="13">
        <f>VLOOKUP(C31,[7]Sheet1!$C:$F,4,FALSE)</f>
        <v>5340</v>
      </c>
      <c r="O31" s="13">
        <f>VLOOKUP(C31,[9]Sheet1!$C:$F,4,FALSE)</f>
        <v>5340</v>
      </c>
      <c r="P31" s="13">
        <f>VLOOKUP(C31,[10]Sheet1!$C:$F,4,FALSE)</f>
        <v>5340</v>
      </c>
      <c r="Q31" s="13">
        <f>VLOOKUP(C31,[12]Sheet1!$C:$F,4,FALSE)</f>
        <v>5190</v>
      </c>
      <c r="R31" s="13" t="s">
        <v>32</v>
      </c>
      <c r="S31" s="27"/>
    </row>
    <row r="32" ht="16" customHeight="1" spans="1:19">
      <c r="A32" s="13">
        <v>8</v>
      </c>
      <c r="B32" s="19"/>
      <c r="C32" s="17" t="s">
        <v>56</v>
      </c>
      <c r="D32" s="13" t="s">
        <v>24</v>
      </c>
      <c r="E32" s="13">
        <v>300</v>
      </c>
      <c r="F32" s="17">
        <f>VLOOKUP(C32,[1]Sheet3!$A$1:$D$65536,4,FALSE)</f>
        <v>10580</v>
      </c>
      <c r="G32" s="18">
        <f>VLOOKUP(C32,[2]Sheet3!$A$1:$D$65536,4,FALSE)</f>
        <v>10540</v>
      </c>
      <c r="H32" s="17">
        <f>VLOOKUP(C32,[11]Sheet1!$C:$F,4,FALSE)</f>
        <v>10580</v>
      </c>
      <c r="I32" s="13">
        <f>VLOOKUP(C32,[3]Sheet1!$C:$F,4,FALSE)</f>
        <v>10540</v>
      </c>
      <c r="J32" s="13">
        <f>VLOOKUP(C32,[4]Sheet1!$C:$F,4,FALSE)</f>
        <v>10540</v>
      </c>
      <c r="K32" s="13">
        <f>VLOOKUP(C32,[5]Sheet1!$C:$F,4,FALSE)</f>
        <v>10940</v>
      </c>
      <c r="L32" s="13">
        <f>VLOOKUP(C32,[6]Sheet1!$C:$F,4,FALSE)</f>
        <v>10940</v>
      </c>
      <c r="M32" s="13">
        <f>VLOOKUP(C32,[8]Sheet1!$C:$F,4,FALSE)</f>
        <v>10940</v>
      </c>
      <c r="N32" s="13">
        <f>VLOOKUP(C32,[7]Sheet1!$C:$F,4,FALSE)</f>
        <v>10940</v>
      </c>
      <c r="O32" s="13">
        <f>VLOOKUP(C32,[9]Sheet1!$C:$F,4,FALSE)</f>
        <v>10940</v>
      </c>
      <c r="P32" s="13">
        <f>VLOOKUP(C32,[10]Sheet1!$C:$F,4,FALSE)</f>
        <v>10940</v>
      </c>
      <c r="Q32" s="13">
        <f>VLOOKUP(C32,[12]Sheet1!$C:$F,4,FALSE)</f>
        <v>11230</v>
      </c>
      <c r="R32" s="13" t="s">
        <v>26</v>
      </c>
      <c r="S32" s="27"/>
    </row>
    <row r="33" ht="16" customHeight="1" spans="1:19">
      <c r="A33" s="13">
        <v>9</v>
      </c>
      <c r="B33" s="19"/>
      <c r="C33" s="17" t="s">
        <v>57</v>
      </c>
      <c r="D33" s="13" t="s">
        <v>24</v>
      </c>
      <c r="E33" s="13">
        <v>300</v>
      </c>
      <c r="F33" s="17">
        <f>VLOOKUP(C33,[1]Sheet3!$A$1:$D$65536,4,FALSE)</f>
        <v>13910</v>
      </c>
      <c r="G33" s="18">
        <f>VLOOKUP(C33,[2]Sheet3!$A$1:$D$65536,4,FALSE)</f>
        <v>13910</v>
      </c>
      <c r="H33" s="17">
        <f>VLOOKUP(C33,[11]Sheet1!$C:$F,4,FALSE)</f>
        <v>13830</v>
      </c>
      <c r="I33" s="13">
        <f>VLOOKUP(C33,[3]Sheet1!$C:$F,4,FALSE)</f>
        <v>13050</v>
      </c>
      <c r="J33" s="13">
        <f>VLOOKUP(C33,[4]Sheet1!$C:$F,4,FALSE)</f>
        <v>13790</v>
      </c>
      <c r="K33" s="13">
        <f>VLOOKUP(C33,[5]Sheet1!$C:$F,4,FALSE)</f>
        <v>13510</v>
      </c>
      <c r="L33" s="13">
        <f>VLOOKUP(C33,[6]Sheet1!$C:$F,4,FALSE)</f>
        <v>13830</v>
      </c>
      <c r="M33" s="13">
        <f>VLOOKUP(C33,[8]Sheet1!$C:$F,4,FALSE)</f>
        <v>13830</v>
      </c>
      <c r="N33" s="13">
        <f>VLOOKUP(C33,[7]Sheet1!$C:$F,4,FALSE)</f>
        <v>13830</v>
      </c>
      <c r="O33" s="13">
        <f>VLOOKUP(C33,[9]Sheet1!$C:$F,4,FALSE)</f>
        <v>13630</v>
      </c>
      <c r="P33" s="13">
        <f>VLOOKUP(C33,[10]Sheet1!$C:$F,4,FALSE)</f>
        <v>13430</v>
      </c>
      <c r="Q33" s="13">
        <f>VLOOKUP(C33,[12]Sheet1!$C:$F,4,FALSE)</f>
        <v>13630</v>
      </c>
      <c r="R33" s="13" t="s">
        <v>26</v>
      </c>
      <c r="S33" s="27"/>
    </row>
    <row r="34" ht="16" customHeight="1" spans="1:19">
      <c r="A34" s="13">
        <v>10</v>
      </c>
      <c r="B34" s="19"/>
      <c r="C34" s="17" t="s">
        <v>58</v>
      </c>
      <c r="D34" s="13" t="s">
        <v>24</v>
      </c>
      <c r="E34" s="13">
        <v>420</v>
      </c>
      <c r="F34" s="17">
        <f>VLOOKUP(C34,[1]Sheet3!$A$1:$D$65536,4,FALSE)</f>
        <v>61460</v>
      </c>
      <c r="G34" s="18">
        <f>VLOOKUP(C34,[2]Sheet3!$A$1:$D$65536,4,FALSE)</f>
        <v>61460</v>
      </c>
      <c r="H34" s="17">
        <f>VLOOKUP(C34,[11]Sheet1!$C:$F,4,FALSE)</f>
        <v>61900</v>
      </c>
      <c r="I34" s="13">
        <f>VLOOKUP(C34,[3]Sheet1!$C:$F,4,FALSE)</f>
        <v>62020</v>
      </c>
      <c r="J34" s="13">
        <f>VLOOKUP(C34,[4]Sheet1!$C:$F,4,FALSE)</f>
        <v>62020</v>
      </c>
      <c r="K34" s="13">
        <f>VLOOKUP(C34,[5]Sheet1!$C:$F,4,FALSE)</f>
        <v>62170</v>
      </c>
      <c r="L34" s="13">
        <f>VLOOKUP(C34,[6]Sheet1!$C:$F,4,FALSE)</f>
        <v>62170</v>
      </c>
      <c r="M34" s="13">
        <f>VLOOKUP(C34,[8]Sheet1!$C:$F,4,FALSE)</f>
        <v>61130</v>
      </c>
      <c r="N34" s="13">
        <f>VLOOKUP(C34,[7]Sheet1!$C:$F,4,FALSE)</f>
        <v>61130</v>
      </c>
      <c r="O34" s="13">
        <f>VLOOKUP(C34,[9]Sheet1!$C:$F,4,FALSE)</f>
        <v>61090</v>
      </c>
      <c r="P34" s="13">
        <f>VLOOKUP(C34,[10]Sheet1!$C:$F,4,FALSE)</f>
        <v>61460</v>
      </c>
      <c r="Q34" s="13">
        <f>VLOOKUP(C34,[12]Sheet1!$C:$F,4,FALSE)</f>
        <v>60570</v>
      </c>
      <c r="R34" s="13" t="s">
        <v>25</v>
      </c>
      <c r="S34" s="27"/>
    </row>
    <row r="35" ht="16" customHeight="1" spans="1:19">
      <c r="A35" s="13">
        <v>11</v>
      </c>
      <c r="B35" s="19"/>
      <c r="C35" s="13" t="s">
        <v>59</v>
      </c>
      <c r="D35" s="13" t="s">
        <v>30</v>
      </c>
      <c r="E35" s="13" t="s">
        <v>31</v>
      </c>
      <c r="F35" s="17">
        <f>VLOOKUP(C35,[1]Sheet3!$A$1:$D$65536,4,FALSE)</f>
        <v>9180</v>
      </c>
      <c r="G35" s="18">
        <f>VLOOKUP(C35,[2]Sheet3!$A$1:$D$65536,4,FALSE)</f>
        <v>9180</v>
      </c>
      <c r="H35" s="17">
        <f>VLOOKUP(C35,[11]Sheet1!$C:$F,4,FALSE)</f>
        <v>9100</v>
      </c>
      <c r="I35" s="13">
        <f>VLOOKUP(C35,[3]Sheet1!$C:$F,4,FALSE)</f>
        <v>9100</v>
      </c>
      <c r="J35" s="13">
        <f>VLOOKUP(C35,[4]Sheet1!$C:$F,4,FALSE)</f>
        <v>9100</v>
      </c>
      <c r="K35" s="13">
        <f>VLOOKUP(C35,[5]Sheet1!$C:$F,4,FALSE)</f>
        <v>9100</v>
      </c>
      <c r="L35" s="13">
        <f>VLOOKUP(C35,[6]Sheet1!$C:$F,4,FALSE)</f>
        <v>9100</v>
      </c>
      <c r="M35" s="13">
        <f>VLOOKUP(C35,[8]Sheet1!$C:$F,4,FALSE)</f>
        <v>9100</v>
      </c>
      <c r="N35" s="13">
        <f>VLOOKUP(C35,[7]Sheet1!$C:$F,4,FALSE)</f>
        <v>9100</v>
      </c>
      <c r="O35" s="13">
        <f>VLOOKUP(C35,[9]Sheet1!$C:$F,4,FALSE)</f>
        <v>9100</v>
      </c>
      <c r="P35" s="13">
        <f>VLOOKUP(C35,[10]Sheet1!$C:$F,4,FALSE)</f>
        <v>9100</v>
      </c>
      <c r="Q35" s="13">
        <f>VLOOKUP(C35,[12]Sheet1!$C:$F,4,FALSE)</f>
        <v>9100</v>
      </c>
      <c r="R35" s="13" t="s">
        <v>32</v>
      </c>
      <c r="S35" s="27"/>
    </row>
    <row r="36" ht="16" customHeight="1" spans="1:19">
      <c r="A36" s="13">
        <v>12</v>
      </c>
      <c r="B36" s="19"/>
      <c r="C36" s="17" t="s">
        <v>60</v>
      </c>
      <c r="D36" s="13" t="s">
        <v>24</v>
      </c>
      <c r="E36" s="13">
        <v>420</v>
      </c>
      <c r="F36" s="17">
        <f>VLOOKUP(C36,[1]Sheet3!$A$1:$D$65536,4,FALSE)</f>
        <v>22400</v>
      </c>
      <c r="G36" s="18">
        <f>VLOOKUP(C36,[2]Sheet3!$A$1:$D$65536,4,FALSE)</f>
        <v>22400</v>
      </c>
      <c r="H36" s="17">
        <f>VLOOKUP(C36,[11]Sheet1!$C:$F,4,FALSE)</f>
        <v>14420</v>
      </c>
      <c r="I36" s="13">
        <f>VLOOKUP(C36,[3]Sheet1!$C:$F,4,FALSE)</f>
        <v>16180</v>
      </c>
      <c r="J36" s="13">
        <f>VLOOKUP(C36,[4]Sheet1!$C:$F,4,FALSE)</f>
        <v>16010</v>
      </c>
      <c r="K36" s="13">
        <f>VLOOKUP(C36,[5]Sheet1!$C:$F,4,FALSE)</f>
        <v>16770</v>
      </c>
      <c r="L36" s="13">
        <f>VLOOKUP(C36,[6]Sheet1!$C:$F,4,FALSE)</f>
        <v>24550</v>
      </c>
      <c r="M36" s="13">
        <f>VLOOKUP(C36,[8]Sheet1!$C:$F,4,FALSE)</f>
        <v>24560</v>
      </c>
      <c r="N36" s="13">
        <f>VLOOKUP(C36,[7]Sheet1!$C:$F,4,FALSE)</f>
        <v>24520</v>
      </c>
      <c r="O36" s="13">
        <f>VLOOKUP(C36,[9]Sheet1!$C:$F,4,FALSE)</f>
        <v>24970</v>
      </c>
      <c r="P36" s="13">
        <f>VLOOKUP(C36,[10]Sheet1!$C:$F,4,FALSE)</f>
        <v>24970</v>
      </c>
      <c r="Q36" s="13">
        <f>VLOOKUP(C36,[12]Sheet1!$C:$F,4,FALSE)</f>
        <v>24690</v>
      </c>
      <c r="R36" s="13" t="s">
        <v>25</v>
      </c>
      <c r="S36" s="27"/>
    </row>
    <row r="37" ht="16" customHeight="1" spans="1:19">
      <c r="A37" s="13">
        <v>13</v>
      </c>
      <c r="B37" s="19"/>
      <c r="C37" s="17" t="s">
        <v>61</v>
      </c>
      <c r="D37" s="13" t="s">
        <v>24</v>
      </c>
      <c r="E37" s="13">
        <v>420</v>
      </c>
      <c r="F37" s="17">
        <f>VLOOKUP(C37,[1]Sheet3!$A$1:$D$65536,4,FALSE)</f>
        <v>49720</v>
      </c>
      <c r="G37" s="18">
        <f>VLOOKUP(C37,[2]Sheet3!$A$1:$D$65536,4,FALSE)</f>
        <v>49520</v>
      </c>
      <c r="H37" s="17">
        <f>VLOOKUP(C37,[11]Sheet1!$C:$F,4,FALSE)</f>
        <v>49480</v>
      </c>
      <c r="I37" s="13">
        <f>VLOOKUP(C37,[3]Sheet1!$C:$F,4,FALSE)</f>
        <v>49480</v>
      </c>
      <c r="J37" s="13">
        <f>VLOOKUP(C37,[4]Sheet1!$C:$F,4,FALSE)</f>
        <v>49280</v>
      </c>
      <c r="K37" s="13">
        <f>VLOOKUP(C37,[5]Sheet1!$C:$F,4,FALSE)</f>
        <v>49240</v>
      </c>
      <c r="L37" s="13">
        <f>VLOOKUP(C37,[6]Sheet1!$C:$F,4,FALSE)</f>
        <v>49240</v>
      </c>
      <c r="M37" s="13">
        <f>VLOOKUP(C37,[8]Sheet1!$C:$F,4,FALSE)</f>
        <v>49240</v>
      </c>
      <c r="N37" s="13">
        <f>VLOOKUP(C37,[7]Sheet1!$C:$F,4,FALSE)</f>
        <v>49240</v>
      </c>
      <c r="O37" s="13">
        <f>VLOOKUP(C37,[9]Sheet1!$C:$F,4,FALSE)</f>
        <v>49040</v>
      </c>
      <c r="P37" s="13">
        <f>VLOOKUP(C37,[10]Sheet1!$C:$F,4,FALSE)</f>
        <v>49000</v>
      </c>
      <c r="Q37" s="13">
        <f>VLOOKUP(C37,[12]Sheet1!$C:$F,4,FALSE)</f>
        <v>48600</v>
      </c>
      <c r="R37" s="13" t="s">
        <v>25</v>
      </c>
      <c r="S37" s="27"/>
    </row>
    <row r="38" ht="16" customHeight="1" spans="1:19">
      <c r="A38" s="13">
        <v>14</v>
      </c>
      <c r="B38" s="19"/>
      <c r="C38" s="13" t="s">
        <v>62</v>
      </c>
      <c r="D38" s="13" t="s">
        <v>30</v>
      </c>
      <c r="E38" s="13" t="s">
        <v>31</v>
      </c>
      <c r="F38" s="17">
        <f>VLOOKUP(C38,[1]Sheet3!$A$1:$D$65536,4,FALSE)</f>
        <v>14780</v>
      </c>
      <c r="G38" s="18">
        <f>VLOOKUP(C38,[2]Sheet3!$A$1:$D$65536,4,FALSE)</f>
        <v>14780</v>
      </c>
      <c r="H38" s="17">
        <f>VLOOKUP(C38,[11]Sheet1!$C:$F,4,FALSE)</f>
        <v>15070</v>
      </c>
      <c r="I38" s="13">
        <f>VLOOKUP(C38,[3]Sheet1!$C:$F,4,FALSE)</f>
        <v>15120</v>
      </c>
      <c r="J38" s="13">
        <f>VLOOKUP(C38,[4]Sheet1!$C:$F,4,FALSE)</f>
        <v>15120</v>
      </c>
      <c r="K38" s="13">
        <f>VLOOKUP(C38,[5]Sheet1!$C:$F,4,FALSE)</f>
        <v>15120</v>
      </c>
      <c r="L38" s="13">
        <f>VLOOKUP(C38,[6]Sheet1!$C:$F,4,FALSE)</f>
        <v>15160</v>
      </c>
      <c r="M38" s="13">
        <f>VLOOKUP(C38,[8]Sheet1!$C:$F,4,FALSE)</f>
        <v>15160</v>
      </c>
      <c r="N38" s="13">
        <f>VLOOKUP(C38,[7]Sheet1!$C:$F,4,FALSE)</f>
        <v>15160</v>
      </c>
      <c r="O38" s="13">
        <f>VLOOKUP(C38,[9]Sheet1!$C:$F,4,FALSE)</f>
        <v>15160</v>
      </c>
      <c r="P38" s="13">
        <f>VLOOKUP(C38,[10]Sheet1!$C:$F,4,FALSE)</f>
        <v>15160</v>
      </c>
      <c r="Q38" s="13">
        <f>VLOOKUP(C38,[12]Sheet1!$C:$F,4,FALSE)</f>
        <v>15160</v>
      </c>
      <c r="R38" s="13" t="s">
        <v>32</v>
      </c>
      <c r="S38" s="27"/>
    </row>
    <row r="39" ht="16" customHeight="1" spans="1:19">
      <c r="A39" s="13">
        <v>15</v>
      </c>
      <c r="B39" s="19"/>
      <c r="C39" s="17" t="s">
        <v>63</v>
      </c>
      <c r="D39" s="13" t="s">
        <v>24</v>
      </c>
      <c r="E39" s="13">
        <v>420</v>
      </c>
      <c r="F39" s="17">
        <f>VLOOKUP(C39,[1]Sheet3!$A$1:$D$65536,4,FALSE)</f>
        <v>22920</v>
      </c>
      <c r="G39" s="18">
        <f>VLOOKUP(C39,[2]Sheet3!$A$1:$D$65536,4,FALSE)</f>
        <v>22830</v>
      </c>
      <c r="H39" s="17">
        <f>VLOOKUP(C39,[11]Sheet1!$C:$F,4,FALSE)</f>
        <v>22750</v>
      </c>
      <c r="I39" s="13">
        <f>VLOOKUP(C39,[3]Sheet1!$C:$F,4,FALSE)</f>
        <v>22750</v>
      </c>
      <c r="J39" s="13">
        <f>VLOOKUP(C39,[4]Sheet1!$C:$F,4,FALSE)</f>
        <v>22710</v>
      </c>
      <c r="K39" s="13">
        <f>VLOOKUP(C39,[5]Sheet1!$C:$F,4,FALSE)</f>
        <v>22510</v>
      </c>
      <c r="L39" s="13">
        <f>VLOOKUP(C39,[6]Sheet1!$C:$F,4,FALSE)</f>
        <v>22720</v>
      </c>
      <c r="M39" s="13">
        <f>VLOOKUP(C39,[8]Sheet1!$C:$F,4,FALSE)</f>
        <v>22670</v>
      </c>
      <c r="N39" s="13">
        <f>VLOOKUP(C39,[7]Sheet1!$C:$F,4,FALSE)</f>
        <v>22670</v>
      </c>
      <c r="O39" s="13">
        <f>VLOOKUP(C39,[9]Sheet1!$C:$F,4,FALSE)</f>
        <v>23270</v>
      </c>
      <c r="P39" s="13">
        <f>VLOOKUP(C39,[10]Sheet1!$C:$F,4,FALSE)</f>
        <v>23270</v>
      </c>
      <c r="Q39" s="13">
        <f>VLOOKUP(C39,[12]Sheet1!$C:$F,4,FALSE)</f>
        <v>23080</v>
      </c>
      <c r="R39" s="13" t="s">
        <v>25</v>
      </c>
      <c r="S39" s="27"/>
    </row>
    <row r="40" ht="16" customHeight="1" spans="1:19">
      <c r="A40" s="13">
        <v>16</v>
      </c>
      <c r="B40" s="20"/>
      <c r="C40" s="17" t="s">
        <v>64</v>
      </c>
      <c r="D40" s="13" t="s">
        <v>24</v>
      </c>
      <c r="E40" s="13">
        <v>420</v>
      </c>
      <c r="F40" s="17">
        <f>VLOOKUP(C40,[1]Sheet3!$A$1:$D$65536,4,FALSE)</f>
        <v>4350</v>
      </c>
      <c r="G40" s="18">
        <f>VLOOKUP(C40,[2]Sheet3!$A$1:$D$65536,4,FALSE)</f>
        <v>4350</v>
      </c>
      <c r="H40" s="17">
        <f>VLOOKUP(C40,[11]Sheet1!$C:$F,4,FALSE)</f>
        <v>4350</v>
      </c>
      <c r="I40" s="13">
        <f>VLOOKUP(C40,[3]Sheet1!$C:$F,4,FALSE)</f>
        <v>4350</v>
      </c>
      <c r="J40" s="13">
        <f>VLOOKUP(C40,[4]Sheet1!$C:$F,4,FALSE)</f>
        <v>4350</v>
      </c>
      <c r="K40" s="13">
        <f>VLOOKUP(C40,[5]Sheet1!$C:$F,4,FALSE)</f>
        <v>4100</v>
      </c>
      <c r="L40" s="13">
        <f>VLOOKUP(C40,[6]Sheet1!$C:$F,4,FALSE)</f>
        <v>4100</v>
      </c>
      <c r="M40" s="13">
        <f>VLOOKUP(C40,[8]Sheet1!$C:$F,4,FALSE)</f>
        <v>4100</v>
      </c>
      <c r="N40" s="13">
        <f>VLOOKUP(C40,[7]Sheet1!$C:$F,4,FALSE)</f>
        <v>4100</v>
      </c>
      <c r="O40" s="13">
        <f>VLOOKUP(C40,[9]Sheet1!$C:$F,4,FALSE)</f>
        <v>4100</v>
      </c>
      <c r="P40" s="13">
        <f>VLOOKUP(C40,[10]Sheet1!$C:$F,4,FALSE)</f>
        <v>4100</v>
      </c>
      <c r="Q40" s="13">
        <f>VLOOKUP(C40,[12]Sheet1!$C:$F,4,FALSE)</f>
        <v>4100</v>
      </c>
      <c r="R40" s="13" t="s">
        <v>25</v>
      </c>
      <c r="S40" s="27"/>
    </row>
    <row r="41" ht="16" customHeight="1" spans="1:19">
      <c r="A41" s="13">
        <v>1</v>
      </c>
      <c r="B41" s="16" t="s">
        <v>65</v>
      </c>
      <c r="C41" s="13" t="s">
        <v>66</v>
      </c>
      <c r="D41" s="13" t="s">
        <v>30</v>
      </c>
      <c r="E41" s="13" t="s">
        <v>31</v>
      </c>
      <c r="F41" s="17">
        <f>VLOOKUP(C41,[1]Sheet3!$A$1:$D$65536,4,FALSE)</f>
        <v>650</v>
      </c>
      <c r="G41" s="18">
        <f>VLOOKUP(C41,[2]Sheet3!$A$1:$D$65536,4,FALSE)</f>
        <v>650</v>
      </c>
      <c r="H41" s="17">
        <f>VLOOKUP(C41,[11]Sheet1!$C:$F,4,FALSE)</f>
        <v>650</v>
      </c>
      <c r="I41" s="13">
        <f>VLOOKUP(C41,[3]Sheet1!$C:$F,4,FALSE)</f>
        <v>650</v>
      </c>
      <c r="J41" s="13">
        <f>VLOOKUP(C41,[4]Sheet1!$C:$F,4,FALSE)</f>
        <v>650</v>
      </c>
      <c r="K41" s="13">
        <f>VLOOKUP(C41,[5]Sheet1!$C:$F,4,FALSE)</f>
        <v>650</v>
      </c>
      <c r="L41" s="13">
        <f>VLOOKUP(C41,[6]Sheet1!$C:$F,4,FALSE)</f>
        <v>650</v>
      </c>
      <c r="M41" s="13">
        <f>VLOOKUP(C41,[8]Sheet1!$C:$F,4,FALSE)</f>
        <v>650</v>
      </c>
      <c r="N41" s="13">
        <f>VLOOKUP(C41,[7]Sheet1!$C:$F,4,FALSE)</f>
        <v>650</v>
      </c>
      <c r="O41" s="13">
        <f>VLOOKUP(C41,[9]Sheet1!$C:$F,4,FALSE)</f>
        <v>850</v>
      </c>
      <c r="P41" s="13">
        <f>VLOOKUP(C41,[10]Sheet1!$C:$F,4,FALSE)</f>
        <v>850</v>
      </c>
      <c r="Q41" s="13">
        <f>VLOOKUP(C41,[12]Sheet1!$C:$F,4,FALSE)</f>
        <v>850</v>
      </c>
      <c r="R41" s="13" t="s">
        <v>32</v>
      </c>
      <c r="S41" s="27"/>
    </row>
    <row r="42" ht="16" customHeight="1" spans="1:19">
      <c r="A42" s="13">
        <v>2</v>
      </c>
      <c r="B42" s="19"/>
      <c r="C42" s="13" t="s">
        <v>67</v>
      </c>
      <c r="D42" s="13" t="s">
        <v>30</v>
      </c>
      <c r="E42" s="13" t="s">
        <v>31</v>
      </c>
      <c r="F42" s="17">
        <f>VLOOKUP(C42,[1]Sheet3!$A$1:$D$65536,4,FALSE)</f>
        <v>400</v>
      </c>
      <c r="G42" s="18">
        <f>VLOOKUP(C42,[2]Sheet3!$A$1:$D$65536,4,FALSE)</f>
        <v>400</v>
      </c>
      <c r="H42" s="17">
        <f>VLOOKUP(C42,[11]Sheet1!$C:$F,4,FALSE)</f>
        <v>400</v>
      </c>
      <c r="I42" s="13">
        <f>VLOOKUP(C42,[3]Sheet1!$C:$F,4,FALSE)</f>
        <v>400</v>
      </c>
      <c r="J42" s="13">
        <f>VLOOKUP(C42,[4]Sheet1!$C:$F,4,FALSE)</f>
        <v>400</v>
      </c>
      <c r="K42" s="13">
        <f>VLOOKUP(C42,[5]Sheet1!$C:$F,4,FALSE)</f>
        <v>400</v>
      </c>
      <c r="L42" s="13">
        <f>VLOOKUP(C42,[6]Sheet1!$C:$F,4,FALSE)</f>
        <v>400</v>
      </c>
      <c r="M42" s="13">
        <f>VLOOKUP(C42,[8]Sheet1!$C:$F,4,FALSE)</f>
        <v>400</v>
      </c>
      <c r="N42" s="13">
        <f>VLOOKUP(C42,[7]Sheet1!$C:$F,4,FALSE)</f>
        <v>400</v>
      </c>
      <c r="O42" s="13">
        <f>VLOOKUP(C42,[9]Sheet1!$C:$F,4,FALSE)</f>
        <v>640</v>
      </c>
      <c r="P42" s="13">
        <f>VLOOKUP(C42,[10]Sheet1!$C:$F,4,FALSE)</f>
        <v>640</v>
      </c>
      <c r="Q42" s="13">
        <f>VLOOKUP(C42,[12]Sheet1!$C:$F,4,FALSE)</f>
        <v>640</v>
      </c>
      <c r="R42" s="13" t="s">
        <v>32</v>
      </c>
      <c r="S42" s="27"/>
    </row>
    <row r="43" ht="16" customHeight="1" spans="1:19">
      <c r="A43" s="13">
        <v>3</v>
      </c>
      <c r="B43" s="19"/>
      <c r="C43" s="13" t="s">
        <v>68</v>
      </c>
      <c r="D43" s="13" t="s">
        <v>30</v>
      </c>
      <c r="E43" s="13" t="s">
        <v>31</v>
      </c>
      <c r="F43" s="17">
        <f>VLOOKUP(C43,[1]Sheet3!$A$1:$D$65536,4,FALSE)</f>
        <v>900</v>
      </c>
      <c r="G43" s="18">
        <f>VLOOKUP(C43,[2]Sheet3!$A$1:$D$65536,4,FALSE)</f>
        <v>900</v>
      </c>
      <c r="H43" s="17">
        <f>VLOOKUP(C43,[11]Sheet1!$C:$F,4,FALSE)</f>
        <v>900</v>
      </c>
      <c r="I43" s="13">
        <f>VLOOKUP(C43,[3]Sheet1!$C:$F,4,FALSE)</f>
        <v>900</v>
      </c>
      <c r="J43" s="13">
        <f>VLOOKUP(C43,[4]Sheet1!$C:$F,4,FALSE)</f>
        <v>900</v>
      </c>
      <c r="K43" s="13">
        <f>VLOOKUP(C43,[5]Sheet1!$C:$F,4,FALSE)</f>
        <v>900</v>
      </c>
      <c r="L43" s="13">
        <f>VLOOKUP(C43,[6]Sheet1!$C:$F,4,FALSE)</f>
        <v>900</v>
      </c>
      <c r="M43" s="13">
        <f>VLOOKUP(C43,[8]Sheet1!$C:$F,4,FALSE)</f>
        <v>900</v>
      </c>
      <c r="N43" s="13">
        <f>VLOOKUP(C43,[7]Sheet1!$C:$F,4,FALSE)</f>
        <v>900</v>
      </c>
      <c r="O43" s="13">
        <f>VLOOKUP(C43,[9]Sheet1!$C:$F,4,FALSE)</f>
        <v>1660</v>
      </c>
      <c r="P43" s="13">
        <f>VLOOKUP(C43,[10]Sheet1!$C:$F,4,FALSE)</f>
        <v>1660</v>
      </c>
      <c r="Q43" s="13">
        <f>VLOOKUP(C43,[12]Sheet1!$C:$F,4,FALSE)</f>
        <v>1660</v>
      </c>
      <c r="R43" s="13" t="s">
        <v>32</v>
      </c>
      <c r="S43" s="27"/>
    </row>
    <row r="44" ht="16" customHeight="1" spans="1:19">
      <c r="A44" s="13">
        <v>4</v>
      </c>
      <c r="B44" s="19"/>
      <c r="C44" s="13" t="s">
        <v>69</v>
      </c>
      <c r="D44" s="13" t="s">
        <v>30</v>
      </c>
      <c r="E44" s="13" t="s">
        <v>31</v>
      </c>
      <c r="F44" s="17">
        <f>VLOOKUP(C44,[1]Sheet3!$A$1:$D$65536,4,FALSE)</f>
        <v>1430</v>
      </c>
      <c r="G44" s="18">
        <f>VLOOKUP(C44,[2]Sheet3!$A$1:$D$65536,4,FALSE)</f>
        <v>1430</v>
      </c>
      <c r="H44" s="17">
        <f>VLOOKUP(C44,[11]Sheet1!$C:$F,4,FALSE)</f>
        <v>1430</v>
      </c>
      <c r="I44" s="13">
        <f>VLOOKUP(C44,[3]Sheet1!$C:$F,4,FALSE)</f>
        <v>1430</v>
      </c>
      <c r="J44" s="13">
        <f>VLOOKUP(C44,[4]Sheet1!$C:$F,4,FALSE)</f>
        <v>1430</v>
      </c>
      <c r="K44" s="13">
        <f>VLOOKUP(C44,[5]Sheet1!$C:$F,4,FALSE)</f>
        <v>1430</v>
      </c>
      <c r="L44" s="13">
        <f>VLOOKUP(C44,[6]Sheet1!$C:$F,4,FALSE)</f>
        <v>1430</v>
      </c>
      <c r="M44" s="13">
        <f>VLOOKUP(C44,[8]Sheet1!$C:$F,4,FALSE)</f>
        <v>1430</v>
      </c>
      <c r="N44" s="13">
        <f>VLOOKUP(C44,[7]Sheet1!$C:$F,4,FALSE)</f>
        <v>1430</v>
      </c>
      <c r="O44" s="13">
        <f>VLOOKUP(C44,[9]Sheet1!$C:$F,4,FALSE)</f>
        <v>1430</v>
      </c>
      <c r="P44" s="13">
        <f>VLOOKUP(C44,[10]Sheet1!$C:$F,4,FALSE)</f>
        <v>1430</v>
      </c>
      <c r="Q44" s="13">
        <f>VLOOKUP(C44,[12]Sheet1!$C:$F,4,FALSE)</f>
        <v>1430</v>
      </c>
      <c r="R44" s="13" t="s">
        <v>32</v>
      </c>
      <c r="S44" s="27"/>
    </row>
    <row r="45" ht="16" customHeight="1" spans="1:19">
      <c r="A45" s="13">
        <v>5</v>
      </c>
      <c r="B45" s="19"/>
      <c r="C45" s="21" t="s">
        <v>70</v>
      </c>
      <c r="D45" s="13" t="s">
        <v>30</v>
      </c>
      <c r="E45" s="13" t="s">
        <v>31</v>
      </c>
      <c r="F45" s="17">
        <f>VLOOKUP(C45,[1]Sheet3!$A$1:$D$65536,4,FALSE)</f>
        <v>9460</v>
      </c>
      <c r="G45" s="18">
        <f>VLOOKUP(C45,[2]Sheet3!$A$1:$D$65536,4,FALSE)</f>
        <v>10530</v>
      </c>
      <c r="H45" s="17">
        <f>VLOOKUP(C45,[11]Sheet1!$C:$F,4,FALSE)</f>
        <v>10530</v>
      </c>
      <c r="I45" s="13">
        <f>VLOOKUP(C45,[3]Sheet1!$C:$F,4,FALSE)</f>
        <v>10530</v>
      </c>
      <c r="J45" s="13">
        <f>VLOOKUP(C45,[4]Sheet1!$C:$F,4,FALSE)</f>
        <v>10530</v>
      </c>
      <c r="K45" s="13">
        <f>VLOOKUP(C45,[5]Sheet1!$C:$F,4,FALSE)</f>
        <v>10530</v>
      </c>
      <c r="L45" s="13">
        <f>VLOOKUP(C45,[6]Sheet1!$C:$F,4,FALSE)</f>
        <v>10530</v>
      </c>
      <c r="M45" s="13">
        <f>VLOOKUP(C45,[8]Sheet1!$C:$F,4,FALSE)</f>
        <v>10490</v>
      </c>
      <c r="N45" s="13">
        <f>VLOOKUP(C45,[7]Sheet1!$C:$F,4,FALSE)</f>
        <v>10290</v>
      </c>
      <c r="O45" s="13">
        <f>VLOOKUP(C45,[9]Sheet1!$C:$F,4,FALSE)</f>
        <v>10040</v>
      </c>
      <c r="P45" s="13">
        <f>VLOOKUP(C45,[10]Sheet1!$C:$F,4,FALSE)</f>
        <v>10040</v>
      </c>
      <c r="Q45" s="13">
        <f>VLOOKUP(C45,[12]Sheet1!$C:$F,4,FALSE)</f>
        <v>9800</v>
      </c>
      <c r="R45" s="13" t="s">
        <v>32</v>
      </c>
      <c r="S45" s="27"/>
    </row>
    <row r="46" ht="16" customHeight="1" spans="1:19">
      <c r="A46" s="13">
        <v>6</v>
      </c>
      <c r="B46" s="19"/>
      <c r="C46" s="13" t="s">
        <v>71</v>
      </c>
      <c r="D46" s="13" t="s">
        <v>30</v>
      </c>
      <c r="E46" s="13" t="s">
        <v>31</v>
      </c>
      <c r="F46" s="17">
        <f>VLOOKUP(C46,[1]Sheet3!$A$1:$D$65536,4,FALSE)</f>
        <v>3770</v>
      </c>
      <c r="G46" s="18">
        <f>VLOOKUP(C46,[2]Sheet3!$A$1:$D$65536,4,FALSE)</f>
        <v>3770</v>
      </c>
      <c r="H46" s="17">
        <f>VLOOKUP(C46,[11]Sheet1!$C:$F,4,FALSE)</f>
        <v>3370</v>
      </c>
      <c r="I46" s="13">
        <f>VLOOKUP(C46,[3]Sheet1!$C:$F,4,FALSE)</f>
        <v>3370</v>
      </c>
      <c r="J46" s="13">
        <f>VLOOKUP(C46,[4]Sheet1!$C:$F,4,FALSE)</f>
        <v>3370</v>
      </c>
      <c r="K46" s="13">
        <f>VLOOKUP(C46,[5]Sheet1!$C:$F,4,FALSE)</f>
        <v>3370</v>
      </c>
      <c r="L46" s="13">
        <f>VLOOKUP(C46,[6]Sheet1!$C:$F,4,FALSE)</f>
        <v>3370</v>
      </c>
      <c r="M46" s="13">
        <f>VLOOKUP(C46,[8]Sheet1!$C:$F,4,FALSE)</f>
        <v>3370</v>
      </c>
      <c r="N46" s="13">
        <f>VLOOKUP(C46,[7]Sheet1!$C:$F,4,FALSE)</f>
        <v>3370</v>
      </c>
      <c r="O46" s="13">
        <f>VLOOKUP(C46,[9]Sheet1!$C:$F,4,FALSE)</f>
        <v>3910</v>
      </c>
      <c r="P46" s="13">
        <f>VLOOKUP(C46,[10]Sheet1!$C:$F,4,FALSE)</f>
        <v>3910</v>
      </c>
      <c r="Q46" s="13">
        <f>VLOOKUP(C46,[12]Sheet1!$C:$F,4,FALSE)</f>
        <v>3910</v>
      </c>
      <c r="R46" s="13" t="s">
        <v>32</v>
      </c>
      <c r="S46" s="27"/>
    </row>
    <row r="47" ht="16" customHeight="1" spans="1:19">
      <c r="A47" s="13">
        <v>7</v>
      </c>
      <c r="B47" s="19"/>
      <c r="C47" s="22" t="s">
        <v>72</v>
      </c>
      <c r="D47" s="23" t="s">
        <v>24</v>
      </c>
      <c r="E47" s="24">
        <v>420</v>
      </c>
      <c r="F47" s="17">
        <f>VLOOKUP(C47,[1]Sheet3!$A$1:$D$65536,4,FALSE)</f>
        <v>10070</v>
      </c>
      <c r="G47" s="18">
        <f>VLOOKUP(C47,[2]Sheet3!$A$1:$D$65536,4,FALSE)</f>
        <v>10020</v>
      </c>
      <c r="H47" s="17">
        <f>VLOOKUP(C47,[11]Sheet1!$C:$F,4,FALSE)</f>
        <v>10020</v>
      </c>
      <c r="I47" s="13">
        <f>VLOOKUP(C47,[3]Sheet1!$C:$F,4,FALSE)</f>
        <v>9820</v>
      </c>
      <c r="J47" s="13">
        <f>VLOOKUP(C47,[4]Sheet1!$C:$F,4,FALSE)</f>
        <v>9820</v>
      </c>
      <c r="K47" s="13">
        <f>VLOOKUP(C47,[5]Sheet1!$C:$F,4,FALSE)</f>
        <v>9820</v>
      </c>
      <c r="L47" s="13">
        <f>VLOOKUP(C47,[6]Sheet1!$C:$F,4,FALSE)</f>
        <v>9820</v>
      </c>
      <c r="M47" s="13">
        <f>VLOOKUP(C47,[8]Sheet1!$C:$F,4,FALSE)</f>
        <v>9820</v>
      </c>
      <c r="N47" s="13">
        <f>VLOOKUP(C47,[7]Sheet1!$C:$F,4,FALSE)</f>
        <v>9820</v>
      </c>
      <c r="O47" s="13">
        <f>VLOOKUP(C47,[9]Sheet1!$C:$F,4,FALSE)</f>
        <v>9820</v>
      </c>
      <c r="P47" s="13">
        <f>VLOOKUP(C47,[10]Sheet1!$C:$F,4,FALSE)</f>
        <v>9820</v>
      </c>
      <c r="Q47" s="13">
        <f>VLOOKUP(C47,[12]Sheet1!$C:$F,4,FALSE)</f>
        <v>9500</v>
      </c>
      <c r="R47" s="13" t="s">
        <v>25</v>
      </c>
      <c r="S47" s="27"/>
    </row>
    <row r="48" ht="16" customHeight="1" spans="1:19">
      <c r="A48" s="13">
        <v>8</v>
      </c>
      <c r="B48" s="19"/>
      <c r="C48" s="25" t="s">
        <v>73</v>
      </c>
      <c r="D48" s="23" t="s">
        <v>30</v>
      </c>
      <c r="E48" s="23" t="s">
        <v>31</v>
      </c>
      <c r="F48" s="17">
        <f>VLOOKUP(C48,[1]Sheet3!$A$1:$D$65536,4,FALSE)</f>
        <v>7890</v>
      </c>
      <c r="G48" s="18">
        <f>VLOOKUP(C48,[2]Sheet3!$A$1:$D$65536,4,FALSE)</f>
        <v>7890</v>
      </c>
      <c r="H48" s="17">
        <f>VLOOKUP(C48,[11]Sheet1!$C:$F,4,FALSE)</f>
        <v>7890</v>
      </c>
      <c r="I48" s="13">
        <f>VLOOKUP(C48,[3]Sheet1!$C:$F,4,FALSE)</f>
        <v>7650</v>
      </c>
      <c r="J48" s="13">
        <f>VLOOKUP(C48,[4]Sheet1!$C:$F,4,FALSE)</f>
        <v>7650</v>
      </c>
      <c r="K48" s="13">
        <f>VLOOKUP(C48,[5]Sheet1!$C:$F,4,FALSE)</f>
        <v>7650</v>
      </c>
      <c r="L48" s="13">
        <f>VLOOKUP(C48,[6]Sheet1!$C:$F,4,FALSE)</f>
        <v>7650</v>
      </c>
      <c r="M48" s="13">
        <f>VLOOKUP(C48,[8]Sheet1!$C:$F,4,FALSE)</f>
        <v>7650</v>
      </c>
      <c r="N48" s="13">
        <f>VLOOKUP(C48,[7]Sheet1!$C:$F,4,FALSE)</f>
        <v>7650</v>
      </c>
      <c r="O48" s="13">
        <f>VLOOKUP(C48,[9]Sheet1!$C:$F,4,FALSE)</f>
        <v>7650</v>
      </c>
      <c r="P48" s="13">
        <f>VLOOKUP(C48,[10]Sheet1!$C:$F,4,FALSE)</f>
        <v>7650</v>
      </c>
      <c r="Q48" s="13">
        <f>VLOOKUP(C48,[12]Sheet1!$C:$F,4,FALSE)</f>
        <v>7610</v>
      </c>
      <c r="R48" s="13" t="s">
        <v>32</v>
      </c>
      <c r="S48" s="27"/>
    </row>
    <row r="49" ht="16" customHeight="1" spans="1:19">
      <c r="A49" s="13">
        <v>9</v>
      </c>
      <c r="B49" s="19"/>
      <c r="C49" s="25" t="s">
        <v>74</v>
      </c>
      <c r="D49" s="23" t="s">
        <v>30</v>
      </c>
      <c r="E49" s="23" t="s">
        <v>31</v>
      </c>
      <c r="F49" s="17">
        <f>VLOOKUP(C49,[1]Sheet3!$A$1:$D$65536,4,FALSE)</f>
        <v>2760</v>
      </c>
      <c r="G49" s="18">
        <f>VLOOKUP(C49,[2]Sheet3!$A$1:$D$65536,4,FALSE)</f>
        <v>2760</v>
      </c>
      <c r="H49" s="17">
        <f>VLOOKUP(C49,[11]Sheet1!$C:$F,4,FALSE)</f>
        <v>2760</v>
      </c>
      <c r="I49" s="13">
        <f>VLOOKUP(C49,[3]Sheet1!$C:$F,4,FALSE)</f>
        <v>2760</v>
      </c>
      <c r="J49" s="13">
        <f>VLOOKUP(C49,[4]Sheet1!$C:$F,4,FALSE)</f>
        <v>2760</v>
      </c>
      <c r="K49" s="13">
        <f>VLOOKUP(C49,[5]Sheet1!$C:$F,4,FALSE)</f>
        <v>2760</v>
      </c>
      <c r="L49" s="13">
        <f>VLOOKUP(C49,[6]Sheet1!$C:$F,4,FALSE)</f>
        <v>2760</v>
      </c>
      <c r="M49" s="13">
        <f>VLOOKUP(C49,[8]Sheet1!$C:$F,4,FALSE)</f>
        <v>2760</v>
      </c>
      <c r="N49" s="13">
        <f>VLOOKUP(C49,[7]Sheet1!$C:$F,4,FALSE)</f>
        <v>2760</v>
      </c>
      <c r="O49" s="13">
        <f>VLOOKUP(C49,[9]Sheet1!$C:$F,4,FALSE)</f>
        <v>3220</v>
      </c>
      <c r="P49" s="13">
        <f>VLOOKUP(C49,[10]Sheet1!$C:$F,4,FALSE)</f>
        <v>3220</v>
      </c>
      <c r="Q49" s="13">
        <f>VLOOKUP(C49,[12]Sheet1!$C:$F,4,FALSE)</f>
        <v>3220</v>
      </c>
      <c r="R49" s="13" t="s">
        <v>32</v>
      </c>
      <c r="S49" s="27"/>
    </row>
    <row r="50" ht="16" customHeight="1" spans="1:19">
      <c r="A50" s="13">
        <v>10</v>
      </c>
      <c r="B50" s="19"/>
      <c r="C50" s="25" t="s">
        <v>75</v>
      </c>
      <c r="D50" s="23" t="s">
        <v>30</v>
      </c>
      <c r="E50" s="23" t="s">
        <v>31</v>
      </c>
      <c r="F50" s="17">
        <f>VLOOKUP(C50,[1]Sheet3!$A$1:$D$65536,4,FALSE)</f>
        <v>9060</v>
      </c>
      <c r="G50" s="18">
        <f>VLOOKUP(C50,[2]Sheet3!$A$1:$D$65536,4,FALSE)</f>
        <v>9060</v>
      </c>
      <c r="H50" s="17">
        <f>VLOOKUP(C50,[11]Sheet1!$C:$F,4,FALSE)</f>
        <v>9060</v>
      </c>
      <c r="I50" s="13">
        <f>VLOOKUP(C50,[3]Sheet1!$C:$F,4,FALSE)</f>
        <v>9060</v>
      </c>
      <c r="J50" s="13">
        <f>VLOOKUP(C50,[4]Sheet1!$C:$F,4,FALSE)</f>
        <v>9060</v>
      </c>
      <c r="K50" s="13">
        <f>VLOOKUP(C50,[5]Sheet1!$C:$F,4,FALSE)</f>
        <v>9020</v>
      </c>
      <c r="L50" s="13">
        <f>VLOOKUP(C50,[6]Sheet1!$C:$F,4,FALSE)</f>
        <v>9020</v>
      </c>
      <c r="M50" s="13">
        <f>VLOOKUP(C50,[8]Sheet1!$C:$F,4,FALSE)</f>
        <v>9020</v>
      </c>
      <c r="N50" s="13">
        <f>VLOOKUP(C50,[7]Sheet1!$C:$F,4,FALSE)</f>
        <v>9020</v>
      </c>
      <c r="O50" s="13">
        <f>VLOOKUP(C50,[9]Sheet1!$C:$F,4,FALSE)</f>
        <v>9400</v>
      </c>
      <c r="P50" s="13">
        <f>VLOOKUP(C50,[10]Sheet1!$C:$F,4,FALSE)</f>
        <v>9400</v>
      </c>
      <c r="Q50" s="13">
        <f>VLOOKUP(C50,[12]Sheet1!$C:$F,4,FALSE)</f>
        <v>9400</v>
      </c>
      <c r="R50" s="13" t="s">
        <v>32</v>
      </c>
      <c r="S50" s="27"/>
    </row>
    <row r="51" ht="16" customHeight="1" spans="1:19">
      <c r="A51" s="13">
        <v>11</v>
      </c>
      <c r="B51" s="19"/>
      <c r="C51" s="25" t="s">
        <v>76</v>
      </c>
      <c r="D51" s="23" t="s">
        <v>30</v>
      </c>
      <c r="E51" s="23" t="s">
        <v>31</v>
      </c>
      <c r="F51" s="17">
        <f>VLOOKUP(C51,[1]Sheet3!$A$1:$D$65536,4,FALSE)</f>
        <v>15750</v>
      </c>
      <c r="G51" s="18">
        <f>VLOOKUP(C51,[2]Sheet3!$A$1:$D$65536,4,FALSE)</f>
        <v>15350</v>
      </c>
      <c r="H51" s="17">
        <f>VLOOKUP(C51,[11]Sheet1!$C:$F,4,FALSE)</f>
        <v>15150</v>
      </c>
      <c r="I51" s="13">
        <f>VLOOKUP(C51,[3]Sheet1!$C:$F,4,FALSE)</f>
        <v>15150</v>
      </c>
      <c r="J51" s="13">
        <f>VLOOKUP(C51,[4]Sheet1!$C:$F,4,FALSE)</f>
        <v>15150</v>
      </c>
      <c r="K51" s="13">
        <f>VLOOKUP(C51,[5]Sheet1!$C:$F,4,FALSE)</f>
        <v>15150</v>
      </c>
      <c r="L51" s="13">
        <f>VLOOKUP(C51,[6]Sheet1!$C:$F,4,FALSE)</f>
        <v>15150</v>
      </c>
      <c r="M51" s="13">
        <f>VLOOKUP(C51,[8]Sheet1!$C:$F,4,FALSE)</f>
        <v>15150</v>
      </c>
      <c r="N51" s="13">
        <f>VLOOKUP(C51,[7]Sheet1!$C:$F,4,FALSE)</f>
        <v>15150</v>
      </c>
      <c r="O51" s="13">
        <f>VLOOKUP(C51,[9]Sheet1!$C:$F,4,FALSE)</f>
        <v>15070</v>
      </c>
      <c r="P51" s="13">
        <f>VLOOKUP(C51,[10]Sheet1!$C:$F,4,FALSE)</f>
        <v>15070</v>
      </c>
      <c r="Q51" s="13">
        <f>VLOOKUP(C51,[12]Sheet1!$C:$F,4,FALSE)</f>
        <v>14790</v>
      </c>
      <c r="R51" s="13" t="s">
        <v>32</v>
      </c>
      <c r="S51" s="27"/>
    </row>
    <row r="52" ht="16" customHeight="1" spans="1:19">
      <c r="A52" s="13">
        <v>12</v>
      </c>
      <c r="B52" s="19"/>
      <c r="C52" s="26" t="s">
        <v>77</v>
      </c>
      <c r="D52" s="23" t="s">
        <v>24</v>
      </c>
      <c r="E52" s="13">
        <v>300</v>
      </c>
      <c r="F52" s="17">
        <f>VLOOKUP(C52,[1]Sheet3!$A$1:$D$65536,4,FALSE)</f>
        <v>300</v>
      </c>
      <c r="G52" s="18">
        <f>VLOOKUP(C52,[2]Sheet3!$A$1:$D$65536,4,FALSE)</f>
        <v>300</v>
      </c>
      <c r="H52" s="17">
        <f>VLOOKUP(C52,[11]Sheet1!$C:$F,4,FALSE)</f>
        <v>300</v>
      </c>
      <c r="I52" s="13">
        <f>VLOOKUP(C52,[3]Sheet1!$C:$F,4,FALSE)</f>
        <v>300</v>
      </c>
      <c r="J52" s="13">
        <f>VLOOKUP(C52,[4]Sheet1!$C:$F,4,FALSE)</f>
        <v>300</v>
      </c>
      <c r="K52" s="13">
        <f>VLOOKUP(C52,[5]Sheet1!$C:$F,4,FALSE)</f>
        <v>300</v>
      </c>
      <c r="L52" s="13">
        <f>VLOOKUP(C52,[6]Sheet1!$C:$F,4,FALSE)</f>
        <v>300</v>
      </c>
      <c r="M52" s="13">
        <f>VLOOKUP(C52,[8]Sheet1!$C:$F,4,FALSE)</f>
        <v>300</v>
      </c>
      <c r="N52" s="13">
        <f>VLOOKUP(C52,[7]Sheet1!$C:$F,4,FALSE)</f>
        <v>300</v>
      </c>
      <c r="O52" s="13">
        <f>VLOOKUP(C52,[9]Sheet1!$C:$F,4,FALSE)</f>
        <v>1320</v>
      </c>
      <c r="P52" s="13">
        <f>VLOOKUP(C52,[10]Sheet1!$C:$F,4,FALSE)</f>
        <v>1320</v>
      </c>
      <c r="Q52" s="13">
        <f>VLOOKUP(C52,[12]Sheet1!$C:$F,4,FALSE)</f>
        <v>1320</v>
      </c>
      <c r="R52" s="13" t="s">
        <v>26</v>
      </c>
      <c r="S52" s="27"/>
    </row>
    <row r="53" ht="16" customHeight="1" spans="1:19">
      <c r="A53" s="13">
        <v>13</v>
      </c>
      <c r="B53" s="19"/>
      <c r="C53" s="25" t="s">
        <v>78</v>
      </c>
      <c r="D53" s="23" t="s">
        <v>30</v>
      </c>
      <c r="E53" s="23" t="s">
        <v>31</v>
      </c>
      <c r="F53" s="17">
        <f>VLOOKUP(C53,[1]Sheet3!$A$1:$D$65536,4,FALSE)</f>
        <v>7050</v>
      </c>
      <c r="G53" s="18">
        <f>VLOOKUP(C53,[2]Sheet3!$A$1:$D$65536,4,FALSE)</f>
        <v>7050</v>
      </c>
      <c r="H53" s="17">
        <f>VLOOKUP(C53,[11]Sheet1!$C:$F,4,FALSE)</f>
        <v>7090</v>
      </c>
      <c r="I53" s="13">
        <f>VLOOKUP(C53,[3]Sheet1!$C:$F,4,FALSE)</f>
        <v>6890</v>
      </c>
      <c r="J53" s="13">
        <f>VLOOKUP(C53,[4]Sheet1!$C:$F,4,FALSE)</f>
        <v>6890</v>
      </c>
      <c r="K53" s="13">
        <f>VLOOKUP(C53,[5]Sheet1!$C:$F,4,FALSE)</f>
        <v>6890</v>
      </c>
      <c r="L53" s="13">
        <f>VLOOKUP(C53,[6]Sheet1!$C:$F,4,FALSE)</f>
        <v>6890</v>
      </c>
      <c r="M53" s="13">
        <f>VLOOKUP(C53,[8]Sheet1!$C:$F,4,FALSE)</f>
        <v>6890</v>
      </c>
      <c r="N53" s="13">
        <f>VLOOKUP(C53,[7]Sheet1!$C:$F,4,FALSE)</f>
        <v>6890</v>
      </c>
      <c r="O53" s="13">
        <f>VLOOKUP(C53,[9]Sheet1!$C:$F,4,FALSE)</f>
        <v>7460</v>
      </c>
      <c r="P53" s="13">
        <f>VLOOKUP(C53,[10]Sheet1!$C:$F,4,FALSE)</f>
        <v>7460</v>
      </c>
      <c r="Q53" s="13">
        <f>VLOOKUP(C53,[12]Sheet1!$C:$F,4,FALSE)</f>
        <v>7020</v>
      </c>
      <c r="R53" s="13" t="s">
        <v>32</v>
      </c>
      <c r="S53" s="27"/>
    </row>
    <row r="54" ht="16" customHeight="1" spans="1:19">
      <c r="A54" s="13">
        <v>14</v>
      </c>
      <c r="B54" s="19"/>
      <c r="C54" s="25" t="s">
        <v>79</v>
      </c>
      <c r="D54" s="23" t="s">
        <v>30</v>
      </c>
      <c r="E54" s="23" t="s">
        <v>31</v>
      </c>
      <c r="F54" s="17">
        <f>VLOOKUP(C54,[1]Sheet3!$A$1:$D$65536,4,FALSE)</f>
        <v>28740</v>
      </c>
      <c r="G54" s="18">
        <f>VLOOKUP(C54,[2]Sheet3!$A$1:$D$65536,4,FALSE)</f>
        <v>28450</v>
      </c>
      <c r="H54" s="17">
        <f>VLOOKUP(C54,[11]Sheet1!$C:$F,4,FALSE)</f>
        <v>28410</v>
      </c>
      <c r="I54" s="13">
        <f>VLOOKUP(C54,[3]Sheet1!$C:$F,4,FALSE)</f>
        <v>28410</v>
      </c>
      <c r="J54" s="13">
        <f>VLOOKUP(C54,[4]Sheet1!$C:$F,4,FALSE)</f>
        <v>28410</v>
      </c>
      <c r="K54" s="13">
        <f>VLOOKUP(C54,[5]Sheet1!$C:$F,4,FALSE)</f>
        <v>28410</v>
      </c>
      <c r="L54" s="13">
        <f>VLOOKUP(C54,[6]Sheet1!$C:$F,4,FALSE)</f>
        <v>28410</v>
      </c>
      <c r="M54" s="13">
        <f>VLOOKUP(C54,[8]Sheet1!$C:$F,4,FALSE)</f>
        <v>28410</v>
      </c>
      <c r="N54" s="13">
        <f>VLOOKUP(C54,[7]Sheet1!$C:$F,4,FALSE)</f>
        <v>28410</v>
      </c>
      <c r="O54" s="13">
        <f>VLOOKUP(C54,[9]Sheet1!$C:$F,4,FALSE)</f>
        <v>29150</v>
      </c>
      <c r="P54" s="13">
        <f>VLOOKUP(C54,[10]Sheet1!$C:$F,4,FALSE)</f>
        <v>29150</v>
      </c>
      <c r="Q54" s="13">
        <f>VLOOKUP(C54,[12]Sheet1!$C:$F,4,FALSE)</f>
        <v>29150</v>
      </c>
      <c r="R54" s="13" t="s">
        <v>32</v>
      </c>
      <c r="S54" s="27"/>
    </row>
    <row r="55" ht="16" customHeight="1" spans="1:19">
      <c r="A55" s="13">
        <v>15</v>
      </c>
      <c r="B55" s="19"/>
      <c r="C55" s="25" t="s">
        <v>80</v>
      </c>
      <c r="D55" s="23" t="s">
        <v>30</v>
      </c>
      <c r="E55" s="23" t="s">
        <v>31</v>
      </c>
      <c r="F55" s="17">
        <f>VLOOKUP(C55,[1]Sheet3!$A$1:$D$65536,4,FALSE)</f>
        <v>1960</v>
      </c>
      <c r="G55" s="18">
        <f>VLOOKUP(C55,[2]Sheet3!$A$1:$D$65536,4,FALSE)</f>
        <v>1960</v>
      </c>
      <c r="H55" s="17">
        <f>VLOOKUP(C55,[11]Sheet1!$C:$F,4,FALSE)</f>
        <v>1960</v>
      </c>
      <c r="I55" s="13">
        <f>VLOOKUP(C55,[3]Sheet1!$C:$F,4,FALSE)</f>
        <v>1960</v>
      </c>
      <c r="J55" s="13">
        <f>VLOOKUP(C55,[4]Sheet1!$C:$F,4,FALSE)</f>
        <v>1960</v>
      </c>
      <c r="K55" s="13">
        <f>VLOOKUP(C55,[5]Sheet1!$C:$F,4,FALSE)</f>
        <v>1960</v>
      </c>
      <c r="L55" s="13">
        <f>VLOOKUP(C55,[6]Sheet1!$C:$F,4,FALSE)</f>
        <v>1960</v>
      </c>
      <c r="M55" s="13">
        <f>VLOOKUP(C55,[8]Sheet1!$C:$F,4,FALSE)</f>
        <v>1960</v>
      </c>
      <c r="N55" s="13">
        <f>VLOOKUP(C55,[7]Sheet1!$C:$F,4,FALSE)</f>
        <v>1960</v>
      </c>
      <c r="O55" s="13">
        <f>VLOOKUP(C55,[9]Sheet1!$C:$F,4,FALSE)</f>
        <v>2160</v>
      </c>
      <c r="P55" s="13">
        <f>VLOOKUP(C55,[10]Sheet1!$C:$F,4,FALSE)</f>
        <v>2160</v>
      </c>
      <c r="Q55" s="13">
        <f>VLOOKUP(C55,[12]Sheet1!$C:$F,4,FALSE)</f>
        <v>2160</v>
      </c>
      <c r="R55" s="13" t="s">
        <v>32</v>
      </c>
      <c r="S55" s="27"/>
    </row>
    <row r="56" ht="16" customHeight="1" spans="1:19">
      <c r="A56" s="13">
        <v>16</v>
      </c>
      <c r="B56" s="19"/>
      <c r="C56" s="25" t="s">
        <v>81</v>
      </c>
      <c r="D56" s="23" t="s">
        <v>30</v>
      </c>
      <c r="E56" s="23" t="s">
        <v>31</v>
      </c>
      <c r="F56" s="17">
        <f>VLOOKUP(C56,[1]Sheet3!$A$1:$D$65536,4,FALSE)</f>
        <v>6710</v>
      </c>
      <c r="G56" s="18">
        <f>VLOOKUP(C56,[2]Sheet3!$A$1:$D$65536,4,FALSE)</f>
        <v>6670</v>
      </c>
      <c r="H56" s="17">
        <f>VLOOKUP(C56,[11]Sheet1!$C:$F,4,FALSE)</f>
        <v>6720</v>
      </c>
      <c r="I56" s="13">
        <f>VLOOKUP(C56,[3]Sheet1!$C:$F,4,FALSE)</f>
        <v>6720</v>
      </c>
      <c r="J56" s="13">
        <f>VLOOKUP(C56,[4]Sheet1!$C:$F,4,FALSE)</f>
        <v>6720</v>
      </c>
      <c r="K56" s="13">
        <f>VLOOKUP(C56,[5]Sheet1!$C:$F,4,FALSE)</f>
        <v>6720</v>
      </c>
      <c r="L56" s="13">
        <f>VLOOKUP(C56,[6]Sheet1!$C:$F,4,FALSE)</f>
        <v>6720</v>
      </c>
      <c r="M56" s="13">
        <f>VLOOKUP(C56,[8]Sheet1!$C:$F,4,FALSE)</f>
        <v>6720</v>
      </c>
      <c r="N56" s="13">
        <f>VLOOKUP(C56,[7]Sheet1!$C:$F,4,FALSE)</f>
        <v>6720</v>
      </c>
      <c r="O56" s="13">
        <f>VLOOKUP(C56,[9]Sheet1!$C:$F,4,FALSE)</f>
        <v>7060</v>
      </c>
      <c r="P56" s="13">
        <f>VLOOKUP(C56,[10]Sheet1!$C:$F,4,FALSE)</f>
        <v>7060</v>
      </c>
      <c r="Q56" s="13">
        <f>VLOOKUP(C56,[12]Sheet1!$C:$F,4,FALSE)</f>
        <v>7060</v>
      </c>
      <c r="R56" s="13" t="s">
        <v>32</v>
      </c>
      <c r="S56" s="27"/>
    </row>
    <row r="57" ht="16" customHeight="1" spans="1:19">
      <c r="A57" s="13">
        <v>17</v>
      </c>
      <c r="B57" s="19"/>
      <c r="C57" s="25" t="s">
        <v>82</v>
      </c>
      <c r="D57" s="23" t="s">
        <v>30</v>
      </c>
      <c r="E57" s="23" t="s">
        <v>31</v>
      </c>
      <c r="F57" s="17">
        <f>VLOOKUP(C57,[1]Sheet3!$A$1:$D$65536,4,FALSE)</f>
        <v>17420</v>
      </c>
      <c r="G57" s="18">
        <f>VLOOKUP(C57,[2]Sheet3!$A$1:$D$65536,4,FALSE)</f>
        <v>17420</v>
      </c>
      <c r="H57" s="17">
        <f>VLOOKUP(C57,[11]Sheet1!$C:$F,4,FALSE)</f>
        <v>17120</v>
      </c>
      <c r="I57" s="13">
        <f>VLOOKUP(C57,[3]Sheet1!$C:$F,4,FALSE)</f>
        <v>17120</v>
      </c>
      <c r="J57" s="13">
        <f>VLOOKUP(C57,[4]Sheet1!$C:$F,4,FALSE)</f>
        <v>17040</v>
      </c>
      <c r="K57" s="13">
        <f>VLOOKUP(C57,[5]Sheet1!$C:$F,4,FALSE)</f>
        <v>17040</v>
      </c>
      <c r="L57" s="13">
        <f>VLOOKUP(C57,[6]Sheet1!$C:$F,4,FALSE)</f>
        <v>16960</v>
      </c>
      <c r="M57" s="13">
        <f>VLOOKUP(C57,[8]Sheet1!$C:$F,4,FALSE)</f>
        <v>16960</v>
      </c>
      <c r="N57" s="13">
        <f>VLOOKUP(C57,[7]Sheet1!$C:$F,4,FALSE)</f>
        <v>16960</v>
      </c>
      <c r="O57" s="13">
        <f>VLOOKUP(C57,[9]Sheet1!$C:$F,4,FALSE)</f>
        <v>16910</v>
      </c>
      <c r="P57" s="13">
        <f>VLOOKUP(C57,[10]Sheet1!$C:$F,4,FALSE)</f>
        <v>16910</v>
      </c>
      <c r="Q57" s="13">
        <f>VLOOKUP(C57,[12]Sheet1!$C:$F,4,FALSE)</f>
        <v>16590</v>
      </c>
      <c r="R57" s="13" t="s">
        <v>32</v>
      </c>
      <c r="S57" s="27"/>
    </row>
    <row r="58" ht="16" customHeight="1" spans="1:19">
      <c r="A58" s="13">
        <v>18</v>
      </c>
      <c r="B58" s="19"/>
      <c r="C58" s="25" t="s">
        <v>83</v>
      </c>
      <c r="D58" s="23" t="s">
        <v>30</v>
      </c>
      <c r="E58" s="23"/>
      <c r="F58" s="17"/>
      <c r="G58" s="18"/>
      <c r="H58" s="17">
        <v>0</v>
      </c>
      <c r="I58" s="13"/>
      <c r="J58" s="13"/>
      <c r="K58" s="13"/>
      <c r="L58" s="13"/>
      <c r="M58" s="13"/>
      <c r="N58" s="13"/>
      <c r="O58" s="13">
        <f>VLOOKUP(C58,[9]Sheet1!$C:$F,4,FALSE)</f>
        <v>540</v>
      </c>
      <c r="P58" s="13">
        <f>VLOOKUP(C58,[10]Sheet1!$C:$F,4,FALSE)</f>
        <v>540</v>
      </c>
      <c r="Q58" s="13">
        <f>VLOOKUP(C58,[12]Sheet1!$C:$F,4,FALSE)</f>
        <v>540</v>
      </c>
      <c r="R58" s="13" t="s">
        <v>32</v>
      </c>
      <c r="S58" s="27"/>
    </row>
    <row r="59" ht="16" customHeight="1" spans="1:19">
      <c r="A59" s="13">
        <v>1</v>
      </c>
      <c r="B59" s="16" t="s">
        <v>84</v>
      </c>
      <c r="C59" s="22" t="s">
        <v>85</v>
      </c>
      <c r="D59" s="23" t="s">
        <v>24</v>
      </c>
      <c r="E59" s="24">
        <v>420</v>
      </c>
      <c r="F59" s="17">
        <f>VLOOKUP(C59,[1]Sheet3!$A$1:$D$65536,4,FALSE)</f>
        <v>20550</v>
      </c>
      <c r="G59" s="18">
        <f>VLOOKUP(C59,[2]Sheet3!$A$1:$D$65536,4,FALSE)</f>
        <v>20510</v>
      </c>
      <c r="H59" s="17">
        <f>VLOOKUP(C59,[11]Sheet1!$C:$F,4,FALSE)</f>
        <v>20510</v>
      </c>
      <c r="I59" s="13">
        <f>VLOOKUP(C59,[3]Sheet1!$C:$F,4,FALSE)</f>
        <v>20510</v>
      </c>
      <c r="J59" s="13">
        <f>VLOOKUP(C59,[4]Sheet1!$C:$F,4,FALSE)</f>
        <v>20270</v>
      </c>
      <c r="K59" s="13">
        <f>VLOOKUP(C59,[5]Sheet1!$C:$F,4,FALSE)</f>
        <v>20270</v>
      </c>
      <c r="L59" s="13">
        <f>VLOOKUP(C59,[6]Sheet1!$C:$F,4,FALSE)</f>
        <v>20270</v>
      </c>
      <c r="M59" s="13">
        <f>VLOOKUP(C59,[8]Sheet1!$C:$F,4,FALSE)</f>
        <v>20190</v>
      </c>
      <c r="N59" s="13">
        <f>VLOOKUP(C59,[7]Sheet1!$C:$F,4,FALSE)</f>
        <v>20190</v>
      </c>
      <c r="O59" s="13">
        <f>VLOOKUP(C59,[9]Sheet1!$C:$F,4,FALSE)</f>
        <v>20190</v>
      </c>
      <c r="P59" s="13">
        <f>VLOOKUP(C59,[10]Sheet1!$C:$F,4,FALSE)</f>
        <v>20190</v>
      </c>
      <c r="Q59" s="13">
        <f>VLOOKUP(C59,[12]Sheet1!$C:$F,4,FALSE)</f>
        <v>20670</v>
      </c>
      <c r="R59" s="13" t="s">
        <v>25</v>
      </c>
      <c r="S59" s="27"/>
    </row>
    <row r="60" ht="16" customHeight="1" spans="1:19">
      <c r="A60" s="13">
        <v>2</v>
      </c>
      <c r="B60" s="19"/>
      <c r="C60" s="25" t="s">
        <v>86</v>
      </c>
      <c r="D60" s="23" t="s">
        <v>30</v>
      </c>
      <c r="E60" s="23" t="s">
        <v>31</v>
      </c>
      <c r="F60" s="17">
        <f>VLOOKUP(C60,[1]Sheet3!$A$1:$D$65536,4,FALSE)</f>
        <v>16940</v>
      </c>
      <c r="G60" s="18">
        <f>VLOOKUP(C60,[2]Sheet3!$A$1:$D$65536,4,FALSE)</f>
        <v>16340</v>
      </c>
      <c r="H60" s="17">
        <f>VLOOKUP(C60,[11]Sheet1!$C:$F,4,FALSE)</f>
        <v>16340</v>
      </c>
      <c r="I60" s="13">
        <f>VLOOKUP(C60,[3]Sheet1!$C:$F,4,FALSE)</f>
        <v>16340</v>
      </c>
      <c r="J60" s="13">
        <f>VLOOKUP(C60,[4]Sheet1!$C:$F,4,FALSE)</f>
        <v>16540</v>
      </c>
      <c r="K60" s="13">
        <f>VLOOKUP(C60,[5]Sheet1!$C:$F,4,FALSE)</f>
        <v>16540</v>
      </c>
      <c r="L60" s="13">
        <f>VLOOKUP(C60,[6]Sheet1!$C:$F,4,FALSE)</f>
        <v>16540</v>
      </c>
      <c r="M60" s="13">
        <f>VLOOKUP(C60,[8]Sheet1!$C:$F,4,FALSE)</f>
        <v>16340</v>
      </c>
      <c r="N60" s="13">
        <f>VLOOKUP(C60,[7]Sheet1!$C:$F,4,FALSE)</f>
        <v>15720</v>
      </c>
      <c r="O60" s="13">
        <f>VLOOKUP(C60,[9]Sheet1!$C:$F,4,FALSE)</f>
        <v>15720</v>
      </c>
      <c r="P60" s="13">
        <f>VLOOKUP(C60,[10]Sheet1!$C:$F,4,FALSE)</f>
        <v>15720</v>
      </c>
      <c r="Q60" s="13">
        <f>VLOOKUP(C60,[12]Sheet1!$C:$F,4,FALSE)</f>
        <v>15720</v>
      </c>
      <c r="R60" s="13" t="s">
        <v>32</v>
      </c>
      <c r="S60" s="27"/>
    </row>
    <row r="61" ht="16" customHeight="1" spans="1:19">
      <c r="A61" s="13">
        <v>3</v>
      </c>
      <c r="B61" s="19"/>
      <c r="C61" s="13" t="s">
        <v>87</v>
      </c>
      <c r="D61" s="13" t="s">
        <v>30</v>
      </c>
      <c r="E61" s="13" t="s">
        <v>31</v>
      </c>
      <c r="F61" s="17">
        <f>VLOOKUP(C61,[1]Sheet3!$A$1:$D$65536,4,FALSE)</f>
        <v>4700</v>
      </c>
      <c r="G61" s="18">
        <f>VLOOKUP(C61,[2]Sheet3!$A$1:$D$65536,4,FALSE)</f>
        <v>4700</v>
      </c>
      <c r="H61" s="17">
        <f>VLOOKUP(C61,[11]Sheet1!$C:$F,4,FALSE)</f>
        <v>4700</v>
      </c>
      <c r="I61" s="13">
        <f>VLOOKUP(C61,[3]Sheet1!$C:$F,4,FALSE)</f>
        <v>4660</v>
      </c>
      <c r="J61" s="13">
        <f>VLOOKUP(C61,[4]Sheet1!$C:$F,4,FALSE)</f>
        <v>4660</v>
      </c>
      <c r="K61" s="13">
        <f>VLOOKUP(C61,[5]Sheet1!$C:$F,4,FALSE)</f>
        <v>4660</v>
      </c>
      <c r="L61" s="13">
        <f>VLOOKUP(C61,[6]Sheet1!$C:$F,4,FALSE)</f>
        <v>4660</v>
      </c>
      <c r="M61" s="13">
        <f>VLOOKUP(C61,[8]Sheet1!$C:$F,4,FALSE)</f>
        <v>4660</v>
      </c>
      <c r="N61" s="13">
        <f>VLOOKUP(C61,[7]Sheet1!$C:$F,4,FALSE)</f>
        <v>4660</v>
      </c>
      <c r="O61" s="13">
        <f>VLOOKUP(C61,[9]Sheet1!$C:$F,4,FALSE)</f>
        <v>4660</v>
      </c>
      <c r="P61" s="13">
        <f>VLOOKUP(C61,[10]Sheet1!$C:$F,4,FALSE)</f>
        <v>4660</v>
      </c>
      <c r="Q61" s="13">
        <f>VLOOKUP(C61,[12]Sheet1!$C:$F,4,FALSE)</f>
        <v>4660</v>
      </c>
      <c r="R61" s="13" t="s">
        <v>32</v>
      </c>
      <c r="S61" s="27"/>
    </row>
    <row r="62" ht="16" customHeight="1" spans="1:19">
      <c r="A62" s="13">
        <v>4</v>
      </c>
      <c r="B62" s="19"/>
      <c r="C62" s="13" t="s">
        <v>88</v>
      </c>
      <c r="D62" s="13" t="s">
        <v>30</v>
      </c>
      <c r="E62" s="13" t="s">
        <v>31</v>
      </c>
      <c r="F62" s="17">
        <f>VLOOKUP(C62,[1]Sheet3!$A$1:$D$65536,4,FALSE)</f>
        <v>910</v>
      </c>
      <c r="G62" s="18">
        <f>VLOOKUP(C62,[2]Sheet3!$A$1:$D$65536,4,FALSE)</f>
        <v>910</v>
      </c>
      <c r="H62" s="17">
        <f>VLOOKUP(C62,[11]Sheet1!$C:$F,4,FALSE)</f>
        <v>910</v>
      </c>
      <c r="I62" s="13">
        <f>VLOOKUP(C62,[3]Sheet1!$C:$F,4,FALSE)</f>
        <v>910</v>
      </c>
      <c r="J62" s="13">
        <f>VLOOKUP(C62,[4]Sheet1!$C:$F,4,FALSE)</f>
        <v>910</v>
      </c>
      <c r="K62" s="13">
        <f>VLOOKUP(C62,[5]Sheet1!$C:$F,4,FALSE)</f>
        <v>910</v>
      </c>
      <c r="L62" s="13">
        <f>VLOOKUP(C62,[6]Sheet1!$C:$F,4,FALSE)</f>
        <v>910</v>
      </c>
      <c r="M62" s="13">
        <f>VLOOKUP(C62,[8]Sheet1!$C:$F,4,FALSE)</f>
        <v>910</v>
      </c>
      <c r="N62" s="13">
        <f>VLOOKUP(C62,[7]Sheet1!$C:$F,4,FALSE)</f>
        <v>910</v>
      </c>
      <c r="O62" s="13">
        <f>VLOOKUP(C62,[9]Sheet1!$C:$F,4,FALSE)</f>
        <v>910</v>
      </c>
      <c r="P62" s="13">
        <f>VLOOKUP(C62,[10]Sheet1!$C:$F,4,FALSE)</f>
        <v>910</v>
      </c>
      <c r="Q62" s="13">
        <f>VLOOKUP(C62,[12]Sheet1!$C:$F,4,FALSE)</f>
        <v>910</v>
      </c>
      <c r="R62" s="13" t="s">
        <v>32</v>
      </c>
      <c r="S62" s="27"/>
    </row>
    <row r="63" ht="16" customHeight="1" spans="1:19">
      <c r="A63" s="13">
        <v>5</v>
      </c>
      <c r="B63" s="19"/>
      <c r="C63" s="13" t="s">
        <v>89</v>
      </c>
      <c r="D63" s="13" t="s">
        <v>30</v>
      </c>
      <c r="E63" s="13" t="s">
        <v>31</v>
      </c>
      <c r="F63" s="17">
        <f>VLOOKUP(C63,[1]Sheet3!$A$1:$D$65536,4,FALSE)</f>
        <v>400</v>
      </c>
      <c r="G63" s="18">
        <f>VLOOKUP(C63,[2]Sheet3!$A$1:$D$65536,4,FALSE)</f>
        <v>400</v>
      </c>
      <c r="H63" s="17">
        <f>VLOOKUP(C63,[11]Sheet1!$C:$F,4,FALSE)</f>
        <v>400</v>
      </c>
      <c r="I63" s="13">
        <f>VLOOKUP(C63,[3]Sheet1!$C:$F,4,FALSE)</f>
        <v>400</v>
      </c>
      <c r="J63" s="13">
        <f>VLOOKUP(C63,[4]Sheet1!$C:$F,4,FALSE)</f>
        <v>400</v>
      </c>
      <c r="K63" s="13">
        <f>VLOOKUP(C63,[5]Sheet1!$C:$F,4,FALSE)</f>
        <v>400</v>
      </c>
      <c r="L63" s="13">
        <f>VLOOKUP(C63,[6]Sheet1!$C:$F,4,FALSE)</f>
        <v>400</v>
      </c>
      <c r="M63" s="13">
        <f>VLOOKUP(C63,[8]Sheet1!$C:$F,4,FALSE)</f>
        <v>980</v>
      </c>
      <c r="N63" s="13">
        <f>VLOOKUP(C63,[7]Sheet1!$C:$F,4,FALSE)</f>
        <v>980</v>
      </c>
      <c r="O63" s="13">
        <f>VLOOKUP(C63,[9]Sheet1!$C:$F,4,FALSE)</f>
        <v>780</v>
      </c>
      <c r="P63" s="13">
        <f>VLOOKUP(C63,[10]Sheet1!$C:$F,4,FALSE)</f>
        <v>780</v>
      </c>
      <c r="Q63" s="13">
        <f>VLOOKUP(C63,[12]Sheet1!$C:$F,4,FALSE)</f>
        <v>780</v>
      </c>
      <c r="R63" s="13" t="s">
        <v>32</v>
      </c>
      <c r="S63" s="27"/>
    </row>
    <row r="64" ht="16" customHeight="1" spans="1:19">
      <c r="A64" s="13">
        <v>6</v>
      </c>
      <c r="B64" s="19"/>
      <c r="C64" s="25" t="s">
        <v>90</v>
      </c>
      <c r="D64" s="23" t="s">
        <v>30</v>
      </c>
      <c r="E64" s="23" t="s">
        <v>31</v>
      </c>
      <c r="F64" s="17">
        <f>VLOOKUP(C64,[1]Sheet3!$A$1:$D$65536,4,FALSE)</f>
        <v>12440</v>
      </c>
      <c r="G64" s="18">
        <f>VLOOKUP(C64,[2]Sheet3!$A$1:$D$65536,4,FALSE)</f>
        <v>12390</v>
      </c>
      <c r="H64" s="17">
        <f>VLOOKUP(C64,[11]Sheet1!$C:$F,4,FALSE)</f>
        <v>12390</v>
      </c>
      <c r="I64" s="13">
        <f>VLOOKUP(C64,[3]Sheet1!$C:$F,4,FALSE)</f>
        <v>12390</v>
      </c>
      <c r="J64" s="13">
        <f>VLOOKUP(C64,[4]Sheet1!$C:$F,4,FALSE)</f>
        <v>12390</v>
      </c>
      <c r="K64" s="13">
        <f>VLOOKUP(C64,[5]Sheet1!$C:$F,4,FALSE)</f>
        <v>12390</v>
      </c>
      <c r="L64" s="13">
        <f>VLOOKUP(C64,[6]Sheet1!$C:$F,4,FALSE)</f>
        <v>12390</v>
      </c>
      <c r="M64" s="13">
        <f>VLOOKUP(C64,[8]Sheet1!$C:$F,4,FALSE)</f>
        <v>12390</v>
      </c>
      <c r="N64" s="13">
        <f>VLOOKUP(C64,[7]Sheet1!$C:$F,4,FALSE)</f>
        <v>12390</v>
      </c>
      <c r="O64" s="13">
        <f>VLOOKUP(C64,[9]Sheet1!$C:$F,4,FALSE)</f>
        <v>12390</v>
      </c>
      <c r="P64" s="13">
        <f>VLOOKUP(C64,[10]Sheet1!$C:$F,4,FALSE)</f>
        <v>12390</v>
      </c>
      <c r="Q64" s="13">
        <f>VLOOKUP(C64,[12]Sheet1!$C:$F,4,FALSE)</f>
        <v>12390</v>
      </c>
      <c r="R64" s="13" t="s">
        <v>32</v>
      </c>
      <c r="S64" s="27"/>
    </row>
    <row r="65" ht="16" customHeight="1" spans="1:19">
      <c r="A65" s="13">
        <v>7</v>
      </c>
      <c r="B65" s="19"/>
      <c r="C65" s="25" t="s">
        <v>91</v>
      </c>
      <c r="D65" s="23" t="s">
        <v>30</v>
      </c>
      <c r="E65" s="23" t="s">
        <v>31</v>
      </c>
      <c r="F65" s="17">
        <f>VLOOKUP(C65,[1]Sheet3!$A$1:$D$65536,4,FALSE)</f>
        <v>6520</v>
      </c>
      <c r="G65" s="18">
        <f>VLOOKUP(C65,[2]Sheet3!$A$1:$D$65536,4,FALSE)</f>
        <v>6520</v>
      </c>
      <c r="H65" s="17">
        <f>VLOOKUP(C65,[11]Sheet1!$C:$F,4,FALSE)</f>
        <v>6520</v>
      </c>
      <c r="I65" s="13">
        <f>VLOOKUP(C65,[3]Sheet1!$C:$F,4,FALSE)</f>
        <v>6320</v>
      </c>
      <c r="J65" s="13">
        <f>VLOOKUP(C65,[4]Sheet1!$C:$F,4,FALSE)</f>
        <v>6320</v>
      </c>
      <c r="K65" s="13">
        <f>VLOOKUP(C65,[5]Sheet1!$C:$F,4,FALSE)</f>
        <v>6320</v>
      </c>
      <c r="L65" s="13">
        <f>VLOOKUP(C65,[6]Sheet1!$C:$F,4,FALSE)</f>
        <v>6320</v>
      </c>
      <c r="M65" s="13">
        <f>VLOOKUP(C65,[8]Sheet1!$C:$F,4,FALSE)</f>
        <v>6700</v>
      </c>
      <c r="N65" s="13">
        <f>VLOOKUP(C65,[7]Sheet1!$C:$F,4,FALSE)</f>
        <v>6700</v>
      </c>
      <c r="O65" s="13">
        <f>VLOOKUP(C65,[9]Sheet1!$C:$F,4,FALSE)</f>
        <v>6890</v>
      </c>
      <c r="P65" s="13">
        <f>VLOOKUP(C65,[10]Sheet1!$C:$F,4,FALSE)</f>
        <v>6690</v>
      </c>
      <c r="Q65" s="13">
        <f>VLOOKUP(C65,[12]Sheet1!$C:$F,4,FALSE)</f>
        <v>6650</v>
      </c>
      <c r="R65" s="13" t="s">
        <v>32</v>
      </c>
      <c r="S65" s="27"/>
    </row>
    <row r="66" ht="16" customHeight="1" spans="1:19">
      <c r="A66" s="13">
        <v>8</v>
      </c>
      <c r="B66" s="19"/>
      <c r="C66" s="22" t="s">
        <v>92</v>
      </c>
      <c r="D66" s="23" t="s">
        <v>24</v>
      </c>
      <c r="E66" s="24">
        <v>420</v>
      </c>
      <c r="F66" s="17">
        <f>VLOOKUP(C66,[1]Sheet3!$A$1:$D$65536,4,FALSE)</f>
        <v>6200</v>
      </c>
      <c r="G66" s="18">
        <f>VLOOKUP(C66,[2]Sheet3!$A$1:$D$65536,4,FALSE)</f>
        <v>6160</v>
      </c>
      <c r="H66" s="17">
        <f>VLOOKUP(C66,[11]Sheet1!$C:$F,4,FALSE)</f>
        <v>6160</v>
      </c>
      <c r="I66" s="13">
        <f>VLOOKUP(C66,[3]Sheet1!$C:$F,4,FALSE)</f>
        <v>6160</v>
      </c>
      <c r="J66" s="13">
        <f>VLOOKUP(C66,[4]Sheet1!$C:$F,4,FALSE)</f>
        <v>6160</v>
      </c>
      <c r="K66" s="13">
        <f>VLOOKUP(C66,[5]Sheet1!$C:$F,4,FALSE)</f>
        <v>6160</v>
      </c>
      <c r="L66" s="13">
        <f>VLOOKUP(C66,[6]Sheet1!$C:$F,4,FALSE)</f>
        <v>6160</v>
      </c>
      <c r="M66" s="13">
        <f>VLOOKUP(C66,[8]Sheet1!$C:$F,4,FALSE)</f>
        <v>6410</v>
      </c>
      <c r="N66" s="13">
        <f>VLOOKUP(C66,[7]Sheet1!$C:$F,4,FALSE)</f>
        <v>6410</v>
      </c>
      <c r="O66" s="13">
        <f>VLOOKUP(C66,[9]Sheet1!$C:$F,4,FALSE)</f>
        <v>5330</v>
      </c>
      <c r="P66" s="13">
        <f>VLOOKUP(C66,[10]Sheet1!$C:$F,4,FALSE)</f>
        <v>5330</v>
      </c>
      <c r="Q66" s="13">
        <f>VLOOKUP(C66,[12]Sheet1!$C:$F,4,FALSE)</f>
        <v>4690</v>
      </c>
      <c r="R66" s="13" t="s">
        <v>25</v>
      </c>
      <c r="S66" s="27"/>
    </row>
    <row r="67" ht="16" customHeight="1" spans="1:19">
      <c r="A67" s="13">
        <v>9</v>
      </c>
      <c r="B67" s="19"/>
      <c r="C67" s="25" t="s">
        <v>93</v>
      </c>
      <c r="D67" s="23" t="s">
        <v>30</v>
      </c>
      <c r="E67" s="23" t="s">
        <v>31</v>
      </c>
      <c r="F67" s="17">
        <f>VLOOKUP(C67,[1]Sheet3!$A$1:$D$65536,4,FALSE)</f>
        <v>11790</v>
      </c>
      <c r="G67" s="18">
        <f>VLOOKUP(C67,[2]Sheet3!$A$1:$D$65536,4,FALSE)</f>
        <v>11790</v>
      </c>
      <c r="H67" s="17">
        <f>VLOOKUP(C67,[11]Sheet1!$C:$F,4,FALSE)</f>
        <v>11890</v>
      </c>
      <c r="I67" s="13">
        <f>VLOOKUP(C67,[3]Sheet1!$C:$F,4,FALSE)</f>
        <v>11890</v>
      </c>
      <c r="J67" s="13">
        <f>VLOOKUP(C67,[4]Sheet1!$C:$F,4,FALSE)</f>
        <v>11890</v>
      </c>
      <c r="K67" s="13">
        <f>VLOOKUP(C67,[5]Sheet1!$C:$F,4,FALSE)</f>
        <v>11890</v>
      </c>
      <c r="L67" s="13">
        <f>VLOOKUP(C67,[6]Sheet1!$C:$F,4,FALSE)</f>
        <v>12090</v>
      </c>
      <c r="M67" s="13">
        <f>VLOOKUP(C67,[8]Sheet1!$C:$F,4,FALSE)</f>
        <v>12670</v>
      </c>
      <c r="N67" s="13">
        <f>VLOOKUP(C67,[7]Sheet1!$C:$F,4,FALSE)</f>
        <v>12670</v>
      </c>
      <c r="O67" s="13">
        <f>VLOOKUP(C67,[9]Sheet1!$C:$F,4,FALSE)</f>
        <v>12710</v>
      </c>
      <c r="P67" s="13">
        <f>VLOOKUP(C67,[10]Sheet1!$C:$F,4,FALSE)</f>
        <v>12670</v>
      </c>
      <c r="Q67" s="13">
        <f>VLOOKUP(C67,[12]Sheet1!$C:$F,4,FALSE)</f>
        <v>12670</v>
      </c>
      <c r="R67" s="13" t="s">
        <v>32</v>
      </c>
      <c r="S67" s="27"/>
    </row>
    <row r="68" ht="16" customHeight="1" spans="1:19">
      <c r="A68" s="13">
        <v>10</v>
      </c>
      <c r="B68" s="19"/>
      <c r="C68" s="13" t="s">
        <v>94</v>
      </c>
      <c r="D68" s="13" t="s">
        <v>30</v>
      </c>
      <c r="E68" s="13" t="s">
        <v>31</v>
      </c>
      <c r="F68" s="17">
        <f>VLOOKUP(C68,[1]Sheet3!$A$1:$D$65536,4,FALSE)</f>
        <v>4960</v>
      </c>
      <c r="G68" s="18">
        <f>VLOOKUP(C68,[2]Sheet3!$A$1:$D$65536,4,FALSE)</f>
        <v>4960</v>
      </c>
      <c r="H68" s="17">
        <f>VLOOKUP(C68,[11]Sheet1!$C:$F,4,FALSE)</f>
        <v>5340</v>
      </c>
      <c r="I68" s="13">
        <f>VLOOKUP(C68,[3]Sheet1!$C:$F,4,FALSE)</f>
        <v>5340</v>
      </c>
      <c r="J68" s="13">
        <f>VLOOKUP(C68,[4]Sheet1!$C:$F,4,FALSE)</f>
        <v>5800</v>
      </c>
      <c r="K68" s="13">
        <f>VLOOKUP(C68,[5]Sheet1!$C:$F,4,FALSE)</f>
        <v>5800</v>
      </c>
      <c r="L68" s="13">
        <f>VLOOKUP(C68,[6]Sheet1!$C:$F,4,FALSE)</f>
        <v>5600</v>
      </c>
      <c r="M68" s="13">
        <f>VLOOKUP(C68,[8]Sheet1!$C:$F,4,FALSE)</f>
        <v>5600</v>
      </c>
      <c r="N68" s="13">
        <f>VLOOKUP(C68,[7]Sheet1!$C:$F,4,FALSE)</f>
        <v>5600</v>
      </c>
      <c r="O68" s="13">
        <f>VLOOKUP(C68,[9]Sheet1!$C:$F,4,FALSE)</f>
        <v>5400</v>
      </c>
      <c r="P68" s="13">
        <f>VLOOKUP(C68,[10]Sheet1!$C:$F,4,FALSE)</f>
        <v>5400</v>
      </c>
      <c r="Q68" s="13">
        <f>VLOOKUP(C68,[12]Sheet1!$C:$F,4,FALSE)</f>
        <v>5400</v>
      </c>
      <c r="R68" s="13" t="s">
        <v>32</v>
      </c>
      <c r="S68" s="27"/>
    </row>
    <row r="69" ht="16" customHeight="1" spans="1:19">
      <c r="A69" s="13">
        <v>11</v>
      </c>
      <c r="B69" s="19"/>
      <c r="C69" s="25" t="s">
        <v>95</v>
      </c>
      <c r="D69" s="23" t="s">
        <v>30</v>
      </c>
      <c r="E69" s="23" t="s">
        <v>31</v>
      </c>
      <c r="F69" s="17">
        <f>VLOOKUP(C69,[1]Sheet3!$A$1:$D$65536,4,FALSE)</f>
        <v>4220</v>
      </c>
      <c r="G69" s="18">
        <f>VLOOKUP(C69,[2]Sheet3!$A$1:$D$65536,4,FALSE)</f>
        <v>4220</v>
      </c>
      <c r="H69" s="17">
        <f>VLOOKUP(C69,[11]Sheet1!$C:$F,4,FALSE)</f>
        <v>4220</v>
      </c>
      <c r="I69" s="13">
        <f>VLOOKUP(C69,[3]Sheet1!$C:$F,4,FALSE)</f>
        <v>4220</v>
      </c>
      <c r="J69" s="13">
        <f>VLOOKUP(C69,[4]Sheet1!$C:$F,4,FALSE)</f>
        <v>4220</v>
      </c>
      <c r="K69" s="13">
        <f>VLOOKUP(C69,[5]Sheet1!$C:$F,4,FALSE)</f>
        <v>4220</v>
      </c>
      <c r="L69" s="13">
        <f>VLOOKUP(C69,[6]Sheet1!$C:$F,4,FALSE)</f>
        <v>4600</v>
      </c>
      <c r="M69" s="13">
        <f>VLOOKUP(C69,[8]Sheet1!$C:$F,4,FALSE)</f>
        <v>4600</v>
      </c>
      <c r="N69" s="13">
        <f>VLOOKUP(C69,[7]Sheet1!$C:$F,4,FALSE)</f>
        <v>4600</v>
      </c>
      <c r="O69" s="13">
        <f>VLOOKUP(C69,[9]Sheet1!$C:$F,4,FALSE)</f>
        <v>4600</v>
      </c>
      <c r="P69" s="13">
        <f>VLOOKUP(C69,[10]Sheet1!$C:$F,4,FALSE)</f>
        <v>4600</v>
      </c>
      <c r="Q69" s="13">
        <f>VLOOKUP(C69,[12]Sheet1!$C:$F,4,FALSE)</f>
        <v>4600</v>
      </c>
      <c r="R69" s="13" t="s">
        <v>32</v>
      </c>
      <c r="S69" s="27"/>
    </row>
    <row r="70" ht="16" customHeight="1" spans="1:19">
      <c r="A70" s="13">
        <v>12</v>
      </c>
      <c r="B70" s="19"/>
      <c r="C70" s="13" t="s">
        <v>96</v>
      </c>
      <c r="D70" s="13" t="s">
        <v>30</v>
      </c>
      <c r="E70" s="13" t="s">
        <v>31</v>
      </c>
      <c r="F70" s="17">
        <f>VLOOKUP(C70,[1]Sheet3!$A$1:$D$65536,4,FALSE)</f>
        <v>2610</v>
      </c>
      <c r="G70" s="18">
        <f>VLOOKUP(C70,[2]Sheet3!$A$1:$D$65536,4,FALSE)</f>
        <v>2610</v>
      </c>
      <c r="H70" s="17">
        <f>VLOOKUP(C70,[11]Sheet1!$C:$F,4,FALSE)</f>
        <v>2570</v>
      </c>
      <c r="I70" s="13">
        <f>VLOOKUP(C70,[3]Sheet1!$C:$F,4,FALSE)</f>
        <v>2570</v>
      </c>
      <c r="J70" s="13">
        <f>VLOOKUP(C70,[4]Sheet1!$C:$F,4,FALSE)</f>
        <v>2570</v>
      </c>
      <c r="K70" s="13">
        <f>VLOOKUP(C70,[5]Sheet1!$C:$F,4,FALSE)</f>
        <v>3070</v>
      </c>
      <c r="L70" s="13">
        <f>VLOOKUP(C70,[6]Sheet1!$C:$F,4,FALSE)</f>
        <v>3070</v>
      </c>
      <c r="M70" s="13">
        <f>VLOOKUP(C70,[8]Sheet1!$C:$F,4,FALSE)</f>
        <v>3440</v>
      </c>
      <c r="N70" s="13">
        <f>VLOOKUP(C70,[7]Sheet1!$C:$F,4,FALSE)</f>
        <v>3440</v>
      </c>
      <c r="O70" s="13">
        <f>VLOOKUP(C70,[9]Sheet1!$C:$F,4,FALSE)</f>
        <v>3440</v>
      </c>
      <c r="P70" s="13">
        <f>VLOOKUP(C70,[10]Sheet1!$C:$F,4,FALSE)</f>
        <v>3440</v>
      </c>
      <c r="Q70" s="13">
        <f>VLOOKUP(C70,[12]Sheet1!$C:$F,4,FALSE)</f>
        <v>3440</v>
      </c>
      <c r="R70" s="13" t="s">
        <v>32</v>
      </c>
      <c r="S70" s="27"/>
    </row>
    <row r="71" ht="16" customHeight="1" spans="1:19">
      <c r="A71" s="13">
        <v>13</v>
      </c>
      <c r="B71" s="19"/>
      <c r="C71" s="13" t="s">
        <v>97</v>
      </c>
      <c r="D71" s="13" t="s">
        <v>30</v>
      </c>
      <c r="E71" s="13" t="s">
        <v>31</v>
      </c>
      <c r="F71" s="17">
        <f>VLOOKUP(C71,[1]Sheet3!$A$1:$D$65536,4,FALSE)</f>
        <v>850</v>
      </c>
      <c r="G71" s="18">
        <f>VLOOKUP(C71,[2]Sheet3!$A$1:$D$65536,4,FALSE)</f>
        <v>850</v>
      </c>
      <c r="H71" s="17">
        <f>VLOOKUP(C71,[11]Sheet1!$C:$F,4,FALSE)</f>
        <v>850</v>
      </c>
      <c r="I71" s="13">
        <f>VLOOKUP(C71,[3]Sheet1!$C:$F,4,FALSE)</f>
        <v>850</v>
      </c>
      <c r="J71" s="13">
        <f>VLOOKUP(C71,[4]Sheet1!$C:$F,4,FALSE)</f>
        <v>850</v>
      </c>
      <c r="K71" s="13">
        <f>VLOOKUP(C71,[5]Sheet1!$C:$F,4,FALSE)</f>
        <v>850</v>
      </c>
      <c r="L71" s="13">
        <f>VLOOKUP(C71,[6]Sheet1!$C:$F,4,FALSE)</f>
        <v>850</v>
      </c>
      <c r="M71" s="13">
        <f>VLOOKUP(C71,[8]Sheet1!$C:$F,4,FALSE)</f>
        <v>850</v>
      </c>
      <c r="N71" s="13">
        <f>VLOOKUP(C71,[7]Sheet1!$C:$F,4,FALSE)</f>
        <v>1670</v>
      </c>
      <c r="O71" s="13">
        <f>VLOOKUP(C71,[9]Sheet1!$C:$F,4,FALSE)</f>
        <v>1670</v>
      </c>
      <c r="P71" s="13">
        <f>VLOOKUP(C71,[10]Sheet1!$C:$F,4,FALSE)</f>
        <v>1670</v>
      </c>
      <c r="Q71" s="13">
        <f>VLOOKUP(C71,[12]Sheet1!$C:$F,4,FALSE)</f>
        <v>1670</v>
      </c>
      <c r="R71" s="13" t="s">
        <v>32</v>
      </c>
      <c r="S71" s="27"/>
    </row>
    <row r="72" ht="16" customHeight="1" spans="1:19">
      <c r="A72" s="13">
        <v>14</v>
      </c>
      <c r="B72" s="19"/>
      <c r="C72" s="13" t="s">
        <v>98</v>
      </c>
      <c r="D72" s="13" t="s">
        <v>30</v>
      </c>
      <c r="E72" s="13" t="s">
        <v>31</v>
      </c>
      <c r="F72" s="17">
        <f>VLOOKUP(C72,[1]Sheet3!$A$1:$D$65536,4,FALSE)</f>
        <v>1890</v>
      </c>
      <c r="G72" s="18">
        <f>VLOOKUP(C72,[2]Sheet3!$A$1:$D$65536,4,FALSE)</f>
        <v>1890</v>
      </c>
      <c r="H72" s="17">
        <f>VLOOKUP(C72,[11]Sheet1!$C:$F,4,FALSE)</f>
        <v>1890</v>
      </c>
      <c r="I72" s="13">
        <f>VLOOKUP(C72,[3]Sheet1!$C:$F,4,FALSE)</f>
        <v>1890</v>
      </c>
      <c r="J72" s="13">
        <f>VLOOKUP(C72,[4]Sheet1!$C:$F,4,FALSE)</f>
        <v>1890</v>
      </c>
      <c r="K72" s="13">
        <f>VLOOKUP(C72,[5]Sheet1!$C:$F,4,FALSE)</f>
        <v>1890</v>
      </c>
      <c r="L72" s="13">
        <f>VLOOKUP(C72,[6]Sheet1!$C:$F,4,FALSE)</f>
        <v>1890</v>
      </c>
      <c r="M72" s="13">
        <f>VLOOKUP(C72,[8]Sheet1!$C:$F,4,FALSE)</f>
        <v>1890</v>
      </c>
      <c r="N72" s="13">
        <f>VLOOKUP(C72,[7]Sheet1!$C:$F,4,FALSE)</f>
        <v>1890</v>
      </c>
      <c r="O72" s="13">
        <f>VLOOKUP(C72,[9]Sheet1!$C:$F,4,FALSE)</f>
        <v>1890</v>
      </c>
      <c r="P72" s="13">
        <f>VLOOKUP(C72,[10]Sheet1!$C:$F,4,FALSE)</f>
        <v>1850</v>
      </c>
      <c r="Q72" s="13">
        <f>VLOOKUP(C72,[12]Sheet1!$C:$F,4,FALSE)</f>
        <v>1850</v>
      </c>
      <c r="R72" s="13" t="s">
        <v>32</v>
      </c>
      <c r="S72" s="27"/>
    </row>
    <row r="73" ht="16" customHeight="1" spans="1:19">
      <c r="A73" s="13">
        <v>15</v>
      </c>
      <c r="B73" s="19"/>
      <c r="C73" s="25" t="s">
        <v>99</v>
      </c>
      <c r="D73" s="23" t="s">
        <v>30</v>
      </c>
      <c r="E73" s="23" t="s">
        <v>31</v>
      </c>
      <c r="F73" s="17">
        <f>VLOOKUP(C73,[1]Sheet3!$A$1:$D$65536,4,FALSE)</f>
        <v>2430</v>
      </c>
      <c r="G73" s="18">
        <f>VLOOKUP(C73,[2]Sheet3!$A$1:$D$65536,4,FALSE)</f>
        <v>2430</v>
      </c>
      <c r="H73" s="17">
        <f>VLOOKUP(C73,[11]Sheet1!$C:$F,4,FALSE)</f>
        <v>2430</v>
      </c>
      <c r="I73" s="13">
        <f>VLOOKUP(C73,[3]Sheet1!$C:$F,4,FALSE)</f>
        <v>2430</v>
      </c>
      <c r="J73" s="13">
        <f>VLOOKUP(C73,[4]Sheet1!$C:$F,4,FALSE)</f>
        <v>2430</v>
      </c>
      <c r="K73" s="13">
        <f>VLOOKUP(C73,[5]Sheet1!$C:$F,4,FALSE)</f>
        <v>2430</v>
      </c>
      <c r="L73" s="13">
        <f>VLOOKUP(C73,[6]Sheet1!$C:$F,4,FALSE)</f>
        <v>2430</v>
      </c>
      <c r="M73" s="13">
        <f>VLOOKUP(C73,[8]Sheet1!$C:$F,4,FALSE)</f>
        <v>2430</v>
      </c>
      <c r="N73" s="13">
        <f>VLOOKUP(C73,[7]Sheet1!$C:$F,4,FALSE)</f>
        <v>2230</v>
      </c>
      <c r="O73" s="13">
        <f>VLOOKUP(C73,[9]Sheet1!$C:$F,4,FALSE)</f>
        <v>2230</v>
      </c>
      <c r="P73" s="13">
        <f>VLOOKUP(C73,[10]Sheet1!$C:$F,4,FALSE)</f>
        <v>2230</v>
      </c>
      <c r="Q73" s="13">
        <f>VLOOKUP(C73,[12]Sheet1!$C:$F,4,FALSE)</f>
        <v>2230</v>
      </c>
      <c r="R73" s="13" t="s">
        <v>32</v>
      </c>
      <c r="S73" s="27"/>
    </row>
    <row r="74" ht="16" customHeight="1" spans="1:19">
      <c r="A74" s="13">
        <v>16</v>
      </c>
      <c r="B74" s="19"/>
      <c r="C74" s="25" t="s">
        <v>100</v>
      </c>
      <c r="D74" s="23" t="s">
        <v>30</v>
      </c>
      <c r="E74" s="23" t="s">
        <v>31</v>
      </c>
      <c r="F74" s="17">
        <f>VLOOKUP(C74,[1]Sheet3!$A$1:$D$65536,4,FALSE)</f>
        <v>1530</v>
      </c>
      <c r="G74" s="18">
        <f>VLOOKUP(C74,[2]Sheet3!$A$1:$D$65536,4,FALSE)</f>
        <v>1530</v>
      </c>
      <c r="H74" s="17">
        <f>VLOOKUP(C74,[11]Sheet1!$C:$F,4,FALSE)</f>
        <v>1530</v>
      </c>
      <c r="I74" s="13">
        <f>VLOOKUP(C74,[3]Sheet1!$C:$F,4,FALSE)</f>
        <v>1530</v>
      </c>
      <c r="J74" s="13">
        <f>VLOOKUP(C74,[4]Sheet1!$C:$F,4,FALSE)</f>
        <v>1530</v>
      </c>
      <c r="K74" s="13">
        <f>VLOOKUP(C74,[5]Sheet1!$C:$F,4,FALSE)</f>
        <v>1530</v>
      </c>
      <c r="L74" s="13">
        <f>VLOOKUP(C74,[6]Sheet1!$C:$F,4,FALSE)</f>
        <v>1530</v>
      </c>
      <c r="M74" s="13">
        <f>VLOOKUP(C74,[8]Sheet1!$C:$F,4,FALSE)</f>
        <v>1530</v>
      </c>
      <c r="N74" s="13">
        <f>VLOOKUP(C74,[7]Sheet1!$C:$F,4,FALSE)</f>
        <v>1530</v>
      </c>
      <c r="O74" s="13">
        <f>VLOOKUP(C74,[9]Sheet1!$C:$F,4,FALSE)</f>
        <v>1530</v>
      </c>
      <c r="P74" s="13">
        <f>VLOOKUP(C74,[10]Sheet1!$C:$F,4,FALSE)</f>
        <v>1530</v>
      </c>
      <c r="Q74" s="13">
        <f>VLOOKUP(C74,[12]Sheet1!$C:$F,4,FALSE)</f>
        <v>1530</v>
      </c>
      <c r="R74" s="13" t="s">
        <v>32</v>
      </c>
      <c r="S74" s="27"/>
    </row>
    <row r="75" ht="16" customHeight="1" spans="1:19">
      <c r="A75" s="13">
        <v>17</v>
      </c>
      <c r="B75" s="19"/>
      <c r="C75" s="25" t="s">
        <v>101</v>
      </c>
      <c r="D75" s="23" t="s">
        <v>30</v>
      </c>
      <c r="E75" s="23" t="s">
        <v>31</v>
      </c>
      <c r="F75" s="17">
        <f>VLOOKUP(C75,[1]Sheet3!$A$1:$D$65536,4,FALSE)</f>
        <v>9520</v>
      </c>
      <c r="G75" s="18">
        <f>VLOOKUP(C75,[2]Sheet3!$A$1:$D$65536,4,FALSE)</f>
        <v>9520</v>
      </c>
      <c r="H75" s="17">
        <f>VLOOKUP(C75,[11]Sheet1!$C:$F,4,FALSE)</f>
        <v>9480</v>
      </c>
      <c r="I75" s="13">
        <f>VLOOKUP(C75,[3]Sheet1!$C:$F,4,FALSE)</f>
        <v>9480</v>
      </c>
      <c r="J75" s="13">
        <f>VLOOKUP(C75,[4]Sheet1!$C:$F,4,FALSE)</f>
        <v>9480</v>
      </c>
      <c r="K75" s="13">
        <f>VLOOKUP(C75,[5]Sheet1!$C:$F,4,FALSE)</f>
        <v>9480</v>
      </c>
      <c r="L75" s="13">
        <f>VLOOKUP(C75,[6]Sheet1!$C:$F,4,FALSE)</f>
        <v>9430</v>
      </c>
      <c r="M75" s="13">
        <f>VLOOKUP(C75,[8]Sheet1!$C:$F,4,FALSE)</f>
        <v>9430</v>
      </c>
      <c r="N75" s="13">
        <f>VLOOKUP(C75,[7]Sheet1!$C:$F,4,FALSE)</f>
        <v>9430</v>
      </c>
      <c r="O75" s="13">
        <f>VLOOKUP(C75,[9]Sheet1!$C:$F,4,FALSE)</f>
        <v>9430</v>
      </c>
      <c r="P75" s="13">
        <f>VLOOKUP(C75,[10]Sheet1!$C:$F,4,FALSE)</f>
        <v>9430</v>
      </c>
      <c r="Q75" s="13">
        <f>VLOOKUP(C75,[12]Sheet1!$C:$F,4,FALSE)</f>
        <v>9430</v>
      </c>
      <c r="R75" s="13" t="s">
        <v>32</v>
      </c>
      <c r="S75" s="27"/>
    </row>
    <row r="76" ht="16" customHeight="1" spans="1:19">
      <c r="A76" s="13">
        <v>18</v>
      </c>
      <c r="B76" s="19"/>
      <c r="C76" s="13" t="s">
        <v>102</v>
      </c>
      <c r="D76" s="13" t="s">
        <v>30</v>
      </c>
      <c r="E76" s="13" t="s">
        <v>31</v>
      </c>
      <c r="F76" s="17">
        <f>VLOOKUP(C76,[1]Sheet3!$A$1:$D$65536,4,FALSE)</f>
        <v>1320</v>
      </c>
      <c r="G76" s="18">
        <f>VLOOKUP(C76,[2]Sheet3!$A$1:$D$65536,4,FALSE)</f>
        <v>1320</v>
      </c>
      <c r="H76" s="17">
        <f>VLOOKUP(C76,[11]Sheet1!$C:$F,4,FALSE)</f>
        <v>1320</v>
      </c>
      <c r="I76" s="13">
        <f>VLOOKUP(C76,[3]Sheet1!$C:$F,4,FALSE)</f>
        <v>1320</v>
      </c>
      <c r="J76" s="13">
        <f>VLOOKUP(C76,[4]Sheet1!$C:$F,4,FALSE)</f>
        <v>1520</v>
      </c>
      <c r="K76" s="13">
        <f>VLOOKUP(C76,[5]Sheet1!$C:$F,4,FALSE)</f>
        <v>1520</v>
      </c>
      <c r="L76" s="13">
        <f>VLOOKUP(C76,[6]Sheet1!$C:$F,4,FALSE)</f>
        <v>1520</v>
      </c>
      <c r="M76" s="13">
        <f>VLOOKUP(C76,[8]Sheet1!$C:$F,4,FALSE)</f>
        <v>1520</v>
      </c>
      <c r="N76" s="13">
        <f>VLOOKUP(C76,[7]Sheet1!$C:$F,4,FALSE)</f>
        <v>1520</v>
      </c>
      <c r="O76" s="13">
        <f>VLOOKUP(C76,[9]Sheet1!$C:$F,4,FALSE)</f>
        <v>1520</v>
      </c>
      <c r="P76" s="13">
        <f>VLOOKUP(C76,[10]Sheet1!$C:$F,4,FALSE)</f>
        <v>1520</v>
      </c>
      <c r="Q76" s="13">
        <f>VLOOKUP(C76,[12]Sheet1!$C:$F,4,FALSE)</f>
        <v>1520</v>
      </c>
      <c r="R76" s="13" t="s">
        <v>32</v>
      </c>
      <c r="S76" s="27"/>
    </row>
    <row r="77" ht="16" customHeight="1" spans="1:19">
      <c r="A77" s="13">
        <v>19</v>
      </c>
      <c r="B77" s="19"/>
      <c r="C77" s="22" t="s">
        <v>103</v>
      </c>
      <c r="D77" s="23" t="s">
        <v>24</v>
      </c>
      <c r="E77" s="24">
        <v>420</v>
      </c>
      <c r="F77" s="17">
        <f>VLOOKUP(C77,[1]Sheet3!$A$1:$D$65536,4,FALSE)</f>
        <v>8700</v>
      </c>
      <c r="G77" s="18">
        <f>VLOOKUP(C77,[2]Sheet3!$A$1:$D$65536,4,FALSE)</f>
        <v>8700</v>
      </c>
      <c r="H77" s="17">
        <f>VLOOKUP(C77,[11]Sheet1!$C:$F,4,FALSE)</f>
        <v>8700</v>
      </c>
      <c r="I77" s="13">
        <f>VLOOKUP(C77,[3]Sheet1!$C:$F,4,FALSE)</f>
        <v>8700</v>
      </c>
      <c r="J77" s="13">
        <f>VLOOKUP(C77,[4]Sheet1!$C:$F,4,FALSE)</f>
        <v>8700</v>
      </c>
      <c r="K77" s="13">
        <f>VLOOKUP(C77,[5]Sheet1!$C:$F,4,FALSE)</f>
        <v>8700</v>
      </c>
      <c r="L77" s="13">
        <f>VLOOKUP(C77,[6]Sheet1!$C:$F,4,FALSE)</f>
        <v>8700</v>
      </c>
      <c r="M77" s="13">
        <f>VLOOKUP(C77,[8]Sheet1!$C:$F,4,FALSE)</f>
        <v>8700</v>
      </c>
      <c r="N77" s="13">
        <f>VLOOKUP(C77,[7]Sheet1!$C:$F,4,FALSE)</f>
        <v>8660</v>
      </c>
      <c r="O77" s="13">
        <f>VLOOKUP(C77,[9]Sheet1!$C:$F,4,FALSE)</f>
        <v>9150</v>
      </c>
      <c r="P77" s="13">
        <f>VLOOKUP(C77,[10]Sheet1!$C:$F,4,FALSE)</f>
        <v>9150</v>
      </c>
      <c r="Q77" s="13">
        <f>VLOOKUP(C77,[12]Sheet1!$C:$F,4,FALSE)</f>
        <v>9110</v>
      </c>
      <c r="R77" s="13" t="s">
        <v>25</v>
      </c>
      <c r="S77" s="27"/>
    </row>
    <row r="78" ht="16" customHeight="1" spans="1:19">
      <c r="A78" s="13">
        <v>20</v>
      </c>
      <c r="B78" s="19"/>
      <c r="C78" s="26" t="s">
        <v>104</v>
      </c>
      <c r="D78" s="23" t="s">
        <v>24</v>
      </c>
      <c r="E78" s="13">
        <v>300</v>
      </c>
      <c r="F78" s="17">
        <f>VLOOKUP(C78,[1]Sheet3!$A$1:$D$65536,4,FALSE)</f>
        <v>17040</v>
      </c>
      <c r="G78" s="18">
        <f>VLOOKUP(C78,[2]Sheet3!$A$1:$D$65536,4,FALSE)</f>
        <v>17040</v>
      </c>
      <c r="H78" s="17">
        <f>VLOOKUP(C78,[11]Sheet1!$C:$F,4,FALSE)</f>
        <v>16840</v>
      </c>
      <c r="I78" s="13">
        <f>VLOOKUP(C78,[3]Sheet1!$C:$F,4,FALSE)</f>
        <v>16840</v>
      </c>
      <c r="J78" s="13">
        <f>VLOOKUP(C78,[4]Sheet1!$C:$F,4,FALSE)</f>
        <v>16840</v>
      </c>
      <c r="K78" s="13">
        <f>VLOOKUP(C78,[5]Sheet1!$C:$F,4,FALSE)</f>
        <v>16840</v>
      </c>
      <c r="L78" s="13">
        <f>VLOOKUP(C78,[6]Sheet1!$C:$F,4,FALSE)</f>
        <v>16840</v>
      </c>
      <c r="M78" s="13">
        <f>VLOOKUP(C78,[8]Sheet1!$C:$F,4,FALSE)</f>
        <v>16840</v>
      </c>
      <c r="N78" s="13">
        <f>VLOOKUP(C78,[7]Sheet1!$C:$F,4,FALSE)</f>
        <v>16840</v>
      </c>
      <c r="O78" s="13">
        <f>VLOOKUP(C78,[9]Sheet1!$C:$F,4,FALSE)</f>
        <v>16840</v>
      </c>
      <c r="P78" s="13">
        <f>VLOOKUP(C78,[10]Sheet1!$C:$F,4,FALSE)</f>
        <v>16840</v>
      </c>
      <c r="Q78" s="13">
        <f>VLOOKUP(C78,[12]Sheet1!$C:$F,4,FALSE)</f>
        <v>16840</v>
      </c>
      <c r="R78" s="13" t="s">
        <v>26</v>
      </c>
      <c r="S78" s="27"/>
    </row>
    <row r="79" ht="16" customHeight="1" spans="1:19">
      <c r="A79" s="13">
        <v>21</v>
      </c>
      <c r="B79" s="19"/>
      <c r="C79" s="13" t="s">
        <v>105</v>
      </c>
      <c r="D79" s="13" t="s">
        <v>30</v>
      </c>
      <c r="E79" s="13" t="s">
        <v>31</v>
      </c>
      <c r="F79" s="17">
        <f>VLOOKUP(C79,[1]Sheet3!$A$1:$D$65536,4,FALSE)</f>
        <v>790</v>
      </c>
      <c r="G79" s="18">
        <f>VLOOKUP(C79,[2]Sheet3!$A$1:$D$65536,4,FALSE)</f>
        <v>790</v>
      </c>
      <c r="H79" s="17">
        <f>VLOOKUP(C79,[11]Sheet1!$C:$F,4,FALSE)</f>
        <v>790</v>
      </c>
      <c r="I79" s="13">
        <f>VLOOKUP(C79,[3]Sheet1!$C:$F,4,FALSE)</f>
        <v>790</v>
      </c>
      <c r="J79" s="13">
        <f>VLOOKUP(C79,[4]Sheet1!$C:$F,4,FALSE)</f>
        <v>790</v>
      </c>
      <c r="K79" s="13">
        <f>VLOOKUP(C79,[5]Sheet1!$C:$F,4,FALSE)</f>
        <v>790</v>
      </c>
      <c r="L79" s="13">
        <f>VLOOKUP(C79,[6]Sheet1!$C:$F,4,FALSE)</f>
        <v>790</v>
      </c>
      <c r="M79" s="13">
        <f>VLOOKUP(C79,[8]Sheet1!$C:$F,4,FALSE)</f>
        <v>790</v>
      </c>
      <c r="N79" s="13">
        <f>VLOOKUP(C79,[7]Sheet1!$C:$F,4,FALSE)</f>
        <v>790</v>
      </c>
      <c r="O79" s="13">
        <f>VLOOKUP(C79,[9]Sheet1!$C:$F,4,FALSE)</f>
        <v>790</v>
      </c>
      <c r="P79" s="13">
        <f>VLOOKUP(C79,[10]Sheet1!$C:$F,4,FALSE)</f>
        <v>790</v>
      </c>
      <c r="Q79" s="13">
        <f>VLOOKUP(C79,[12]Sheet1!$C:$F,4,FALSE)</f>
        <v>790</v>
      </c>
      <c r="R79" s="13" t="s">
        <v>32</v>
      </c>
      <c r="S79" s="27"/>
    </row>
    <row r="80" ht="16" customHeight="1" spans="1:19">
      <c r="A80" s="13">
        <v>22</v>
      </c>
      <c r="B80" s="19"/>
      <c r="C80" s="25" t="s">
        <v>106</v>
      </c>
      <c r="D80" s="23" t="s">
        <v>30</v>
      </c>
      <c r="E80" s="23" t="s">
        <v>31</v>
      </c>
      <c r="F80" s="17">
        <f>VLOOKUP(C80,[1]Sheet3!$A$1:$D$65536,4,FALSE)</f>
        <v>13340</v>
      </c>
      <c r="G80" s="18">
        <f>VLOOKUP(C80,[2]Sheet3!$A$1:$D$65536,4,FALSE)</f>
        <v>13340</v>
      </c>
      <c r="H80" s="17">
        <f>VLOOKUP(C80,[11]Sheet1!$C:$F,4,FALSE)</f>
        <v>13140</v>
      </c>
      <c r="I80" s="13">
        <f>VLOOKUP(C80,[3]Sheet1!$C:$F,4,FALSE)</f>
        <v>13140</v>
      </c>
      <c r="J80" s="13">
        <f>VLOOKUP(C80,[4]Sheet1!$C:$F,4,FALSE)</f>
        <v>13140</v>
      </c>
      <c r="K80" s="13">
        <f>VLOOKUP(C80,[5]Sheet1!$C:$F,4,FALSE)</f>
        <v>13140</v>
      </c>
      <c r="L80" s="13">
        <f>VLOOKUP(C80,[6]Sheet1!$C:$F,4,FALSE)</f>
        <v>13140</v>
      </c>
      <c r="M80" s="13">
        <f>VLOOKUP(C80,[8]Sheet1!$C:$F,4,FALSE)</f>
        <v>13140</v>
      </c>
      <c r="N80" s="13">
        <f>VLOOKUP(C80,[7]Sheet1!$C:$F,4,FALSE)</f>
        <v>13140</v>
      </c>
      <c r="O80" s="13">
        <f>VLOOKUP(C80,[9]Sheet1!$C:$F,4,FALSE)</f>
        <v>13140</v>
      </c>
      <c r="P80" s="13">
        <f>VLOOKUP(C80,[10]Sheet1!$C:$F,4,FALSE)</f>
        <v>13550</v>
      </c>
      <c r="Q80" s="13">
        <f>VLOOKUP(C80,[12]Sheet1!$C:$F,4,FALSE)</f>
        <v>13500</v>
      </c>
      <c r="R80" s="13" t="s">
        <v>32</v>
      </c>
      <c r="S80" s="27"/>
    </row>
    <row r="81" ht="16" customHeight="1" spans="1:19">
      <c r="A81" s="13">
        <v>23</v>
      </c>
      <c r="B81" s="20"/>
      <c r="C81" s="25" t="s">
        <v>107</v>
      </c>
      <c r="D81" s="23" t="s">
        <v>30</v>
      </c>
      <c r="E81" s="23" t="s">
        <v>31</v>
      </c>
      <c r="F81" s="17">
        <f>VLOOKUP(C81,[1]Sheet3!$A$1:$D$65536,4,FALSE)</f>
        <v>3780</v>
      </c>
      <c r="G81" s="18">
        <f>VLOOKUP(C81,[2]Sheet3!$A$1:$D$65536,4,FALSE)</f>
        <v>3580</v>
      </c>
      <c r="H81" s="17">
        <f>VLOOKUP(C81,[11]Sheet1!$C:$F,4,FALSE)</f>
        <v>3580</v>
      </c>
      <c r="I81" s="13">
        <f>VLOOKUP(C81,[3]Sheet1!$C:$F,4,FALSE)</f>
        <v>3580</v>
      </c>
      <c r="J81" s="13">
        <f>VLOOKUP(C81,[4]Sheet1!$C:$F,4,FALSE)</f>
        <v>3580</v>
      </c>
      <c r="K81" s="13">
        <f>VLOOKUP(C81,[5]Sheet1!$C:$F,4,FALSE)</f>
        <v>3580</v>
      </c>
      <c r="L81" s="13">
        <f>VLOOKUP(C81,[6]Sheet1!$C:$F,4,FALSE)</f>
        <v>3380</v>
      </c>
      <c r="M81" s="13">
        <f>VLOOKUP(C81,[8]Sheet1!$C:$F,4,FALSE)</f>
        <v>3620</v>
      </c>
      <c r="N81" s="13">
        <f>VLOOKUP(C81,[7]Sheet1!$C:$F,4,FALSE)</f>
        <v>3620</v>
      </c>
      <c r="O81" s="13">
        <f>VLOOKUP(C81,[9]Sheet1!$C:$F,4,FALSE)</f>
        <v>3620</v>
      </c>
      <c r="P81" s="13">
        <f>VLOOKUP(C81,[10]Sheet1!$C:$F,4,FALSE)</f>
        <v>3620</v>
      </c>
      <c r="Q81" s="13">
        <f>VLOOKUP(C81,[12]Sheet1!$C:$F,4,FALSE)</f>
        <v>3620</v>
      </c>
      <c r="R81" s="13" t="s">
        <v>32</v>
      </c>
      <c r="S81" s="27"/>
    </row>
    <row r="82" ht="16" customHeight="1" spans="1:19">
      <c r="A82" s="13">
        <v>1</v>
      </c>
      <c r="B82" s="16" t="s">
        <v>108</v>
      </c>
      <c r="C82" s="17" t="s">
        <v>109</v>
      </c>
      <c r="D82" s="28" t="s">
        <v>24</v>
      </c>
      <c r="E82" s="13">
        <v>300</v>
      </c>
      <c r="F82" s="17">
        <f>VLOOKUP(C82,[1]Sheet3!$A$1:$D$65536,4,FALSE)</f>
        <v>7900</v>
      </c>
      <c r="G82" s="18">
        <f>VLOOKUP(C82,[2]Sheet3!$A$1:$D$65536,4,FALSE)</f>
        <v>7900</v>
      </c>
      <c r="H82" s="17">
        <f>VLOOKUP(C82,[11]Sheet1!$C:$F,4,FALSE)</f>
        <v>7700</v>
      </c>
      <c r="I82" s="13">
        <f>VLOOKUP(C82,[3]Sheet1!$C:$F,4,FALSE)</f>
        <v>7700</v>
      </c>
      <c r="J82" s="13">
        <f>VLOOKUP(C82,[4]Sheet1!$C:$F,4,FALSE)</f>
        <v>7700</v>
      </c>
      <c r="K82" s="13">
        <f>VLOOKUP(C82,[5]Sheet1!$C:$F,4,FALSE)</f>
        <v>7700</v>
      </c>
      <c r="L82" s="13">
        <f>VLOOKUP(C82,[6]Sheet1!$C:$F,4,FALSE)</f>
        <v>7700</v>
      </c>
      <c r="M82" s="13">
        <f>VLOOKUP(C82,[8]Sheet1!$C:$F,4,FALSE)</f>
        <v>7660</v>
      </c>
      <c r="N82" s="13">
        <f>VLOOKUP(C82,[7]Sheet1!$C:$F,4,FALSE)</f>
        <v>7660</v>
      </c>
      <c r="O82" s="13">
        <f>VLOOKUP(C82,[9]Sheet1!$C:$F,4,FALSE)</f>
        <v>7660</v>
      </c>
      <c r="P82" s="13">
        <f>VLOOKUP(C82,[10]Sheet1!$C:$F,4,FALSE)</f>
        <v>7660</v>
      </c>
      <c r="Q82" s="13">
        <f>VLOOKUP(C82,[12]Sheet1!$C:$F,4,FALSE)</f>
        <v>7950</v>
      </c>
      <c r="R82" s="13" t="s">
        <v>26</v>
      </c>
      <c r="S82" s="27"/>
    </row>
    <row r="83" ht="16" customHeight="1" spans="1:19">
      <c r="A83" s="13">
        <v>2</v>
      </c>
      <c r="B83" s="19"/>
      <c r="C83" s="28" t="s">
        <v>110</v>
      </c>
      <c r="D83" s="28" t="s">
        <v>30</v>
      </c>
      <c r="E83" s="28" t="s">
        <v>31</v>
      </c>
      <c r="F83" s="17">
        <f>VLOOKUP(C83,[1]Sheet3!$A$1:$D$65536,4,FALSE)</f>
        <v>4180</v>
      </c>
      <c r="G83" s="18">
        <f>VLOOKUP(C83,[2]Sheet3!$A$1:$D$65536,4,FALSE)</f>
        <v>4180</v>
      </c>
      <c r="H83" s="17">
        <f>VLOOKUP(C83,[11]Sheet1!$C:$F,4,FALSE)</f>
        <v>4180</v>
      </c>
      <c r="I83" s="13">
        <f>VLOOKUP(C83,[3]Sheet1!$C:$F,4,FALSE)</f>
        <v>4180</v>
      </c>
      <c r="J83" s="13">
        <f>VLOOKUP(C83,[4]Sheet1!$C:$F,4,FALSE)</f>
        <v>4180</v>
      </c>
      <c r="K83" s="13">
        <f>VLOOKUP(C83,[5]Sheet1!$C:$F,4,FALSE)</f>
        <v>4180</v>
      </c>
      <c r="L83" s="13">
        <f>VLOOKUP(C83,[6]Sheet1!$C:$F,4,FALSE)</f>
        <v>4180</v>
      </c>
      <c r="M83" s="13">
        <f>VLOOKUP(C83,[8]Sheet1!$C:$F,4,FALSE)</f>
        <v>4100</v>
      </c>
      <c r="N83" s="13">
        <f>VLOOKUP(C83,[7]Sheet1!$C:$F,4,FALSE)</f>
        <v>4100</v>
      </c>
      <c r="O83" s="13">
        <f>VLOOKUP(C83,[9]Sheet1!$C:$F,4,FALSE)</f>
        <v>4100</v>
      </c>
      <c r="P83" s="13">
        <f>VLOOKUP(C83,[10]Sheet1!$C:$F,4,FALSE)</f>
        <v>4100</v>
      </c>
      <c r="Q83" s="13">
        <f>VLOOKUP(C83,[12]Sheet1!$C:$F,4,FALSE)</f>
        <v>4100</v>
      </c>
      <c r="R83" s="13" t="s">
        <v>32</v>
      </c>
      <c r="S83" s="27"/>
    </row>
    <row r="84" ht="16" customHeight="1" spans="1:19">
      <c r="A84" s="13">
        <v>3</v>
      </c>
      <c r="B84" s="19"/>
      <c r="C84" s="29" t="s">
        <v>111</v>
      </c>
      <c r="D84" s="28" t="s">
        <v>24</v>
      </c>
      <c r="E84" s="30">
        <v>399</v>
      </c>
      <c r="F84" s="17">
        <f>VLOOKUP(C84,[1]Sheet3!$A$1:$D$65536,4,FALSE)</f>
        <v>5900</v>
      </c>
      <c r="G84" s="18">
        <f>VLOOKUP(C84,[2]Sheet3!$A$1:$D$65536,4,FALSE)</f>
        <v>5800</v>
      </c>
      <c r="H84" s="17">
        <f>VLOOKUP(C84,[11]Sheet1!$C:$F,4,FALSE)</f>
        <v>5800</v>
      </c>
      <c r="I84" s="13">
        <f>VLOOKUP(C84,[3]Sheet1!$C:$F,4,FALSE)</f>
        <v>5800</v>
      </c>
      <c r="J84" s="13">
        <f>VLOOKUP(C84,[4]Sheet1!$C:$F,4,FALSE)</f>
        <v>5800</v>
      </c>
      <c r="K84" s="13">
        <f>VLOOKUP(C84,[5]Sheet1!$C:$F,4,FALSE)</f>
        <v>5900</v>
      </c>
      <c r="L84" s="13">
        <f>VLOOKUP(C84,[6]Sheet1!$C:$F,4,FALSE)</f>
        <v>5900</v>
      </c>
      <c r="M84" s="13">
        <f>VLOOKUP(C84,[8]Sheet1!$C:$F,4,FALSE)</f>
        <v>5900</v>
      </c>
      <c r="N84" s="13">
        <f>VLOOKUP(C84,[7]Sheet1!$C:$F,4,FALSE)</f>
        <v>5900</v>
      </c>
      <c r="O84" s="13">
        <f>VLOOKUP(C84,[9]Sheet1!$C:$F,4,FALSE)</f>
        <v>5900</v>
      </c>
      <c r="P84" s="13">
        <f>VLOOKUP(C84,[10]Sheet1!$C:$F,4,FALSE)</f>
        <v>5900</v>
      </c>
      <c r="Q84" s="13">
        <f>VLOOKUP(C84,[12]Sheet1!$C:$F,4,FALSE)</f>
        <v>6710</v>
      </c>
      <c r="R84" s="13" t="s">
        <v>25</v>
      </c>
      <c r="S84" s="27"/>
    </row>
    <row r="85" ht="16" customHeight="1" spans="1:19">
      <c r="A85" s="13">
        <v>4</v>
      </c>
      <c r="B85" s="20"/>
      <c r="C85" s="29" t="s">
        <v>108</v>
      </c>
      <c r="D85" s="28" t="s">
        <v>24</v>
      </c>
      <c r="E85" s="30">
        <v>420</v>
      </c>
      <c r="F85" s="17">
        <f>VLOOKUP(C85,[1]Sheet3!$A$1:$D$65536,4,FALSE)</f>
        <v>35010</v>
      </c>
      <c r="G85" s="18">
        <f>VLOOKUP(C85,[2]Sheet3!$A$1:$D$65536,4,FALSE)</f>
        <v>34810</v>
      </c>
      <c r="H85" s="17">
        <f>VLOOKUP(C85,[11]Sheet1!$C:$F,4,FALSE)</f>
        <v>34810</v>
      </c>
      <c r="I85" s="13">
        <f>VLOOKUP(C85,[3]Sheet1!$C:$F,4,FALSE)</f>
        <v>34810</v>
      </c>
      <c r="J85" s="13">
        <f>VLOOKUP(C85,[4]Sheet1!$C:$F,4,FALSE)</f>
        <v>34810</v>
      </c>
      <c r="K85" s="13">
        <f>VLOOKUP(C85,[5]Sheet1!$C:$F,4,FALSE)</f>
        <v>35470</v>
      </c>
      <c r="L85" s="13">
        <f>VLOOKUP(C85,[6]Sheet1!$C:$F,4,FALSE)</f>
        <v>35470</v>
      </c>
      <c r="M85" s="13">
        <f>VLOOKUP(C85,[8]Sheet1!$C:$F,4,FALSE)</f>
        <v>35470</v>
      </c>
      <c r="N85" s="13">
        <f>VLOOKUP(C85,[7]Sheet1!$C:$F,4,FALSE)</f>
        <v>35470</v>
      </c>
      <c r="O85" s="13">
        <f>VLOOKUP(C85,[9]Sheet1!$C:$F,4,FALSE)</f>
        <v>35470</v>
      </c>
      <c r="P85" s="13">
        <f>VLOOKUP(C85,[10]Sheet1!$C:$F,4,FALSE)</f>
        <v>35180</v>
      </c>
      <c r="Q85" s="13">
        <f>VLOOKUP(C85,[12]Sheet1!$C:$F,4,FALSE)</f>
        <v>35080</v>
      </c>
      <c r="R85" s="13" t="s">
        <v>25</v>
      </c>
      <c r="S85" s="27"/>
    </row>
    <row r="86" ht="16" customHeight="1" spans="1:19">
      <c r="A86" s="13">
        <v>5</v>
      </c>
      <c r="B86" s="16" t="s">
        <v>108</v>
      </c>
      <c r="C86" s="29" t="s">
        <v>112</v>
      </c>
      <c r="D86" s="28" t="s">
        <v>24</v>
      </c>
      <c r="E86" s="30">
        <v>420</v>
      </c>
      <c r="F86" s="17">
        <f>VLOOKUP(C86,[1]Sheet3!$A$1:$D$65536,4,FALSE)</f>
        <v>6270</v>
      </c>
      <c r="G86" s="18">
        <f>VLOOKUP(C86,[2]Sheet3!$A$1:$D$65536,4,FALSE)</f>
        <v>6270</v>
      </c>
      <c r="H86" s="17">
        <f>VLOOKUP(C86,[11]Sheet1!$C:$F,4,FALSE)</f>
        <v>6270</v>
      </c>
      <c r="I86" s="13">
        <f>VLOOKUP(C86,[3]Sheet1!$C:$F,4,FALSE)</f>
        <v>6270</v>
      </c>
      <c r="J86" s="13">
        <f>VLOOKUP(C86,[4]Sheet1!$C:$F,4,FALSE)</f>
        <v>6270</v>
      </c>
      <c r="K86" s="13">
        <f>VLOOKUP(C86,[5]Sheet1!$C:$F,4,FALSE)</f>
        <v>6270</v>
      </c>
      <c r="L86" s="13">
        <f>VLOOKUP(C86,[6]Sheet1!$C:$F,4,FALSE)</f>
        <v>6270</v>
      </c>
      <c r="M86" s="13">
        <f>VLOOKUP(C86,[8]Sheet1!$C:$F,4,FALSE)</f>
        <v>6270</v>
      </c>
      <c r="N86" s="13">
        <f>VLOOKUP(C86,[7]Sheet1!$C:$F,4,FALSE)</f>
        <v>6270</v>
      </c>
      <c r="O86" s="13">
        <f>VLOOKUP(C86,[9]Sheet1!$C:$F,4,FALSE)</f>
        <v>6270</v>
      </c>
      <c r="P86" s="13">
        <f>VLOOKUP(C86,[10]Sheet1!$C:$F,4,FALSE)</f>
        <v>6270</v>
      </c>
      <c r="Q86" s="13">
        <f>VLOOKUP(C86,[12]Sheet1!$C:$F,4,FALSE)</f>
        <v>6070</v>
      </c>
      <c r="R86" s="13" t="s">
        <v>25</v>
      </c>
      <c r="S86" s="27"/>
    </row>
    <row r="87" ht="16" customHeight="1" spans="1:19">
      <c r="A87" s="13">
        <v>6</v>
      </c>
      <c r="B87" s="19"/>
      <c r="C87" s="29" t="s">
        <v>113</v>
      </c>
      <c r="D87" s="28" t="s">
        <v>24</v>
      </c>
      <c r="E87" s="30">
        <v>476</v>
      </c>
      <c r="F87" s="17">
        <f>VLOOKUP(C87,[1]Sheet3!$A$1:$D$65536,4,FALSE)</f>
        <v>11680</v>
      </c>
      <c r="G87" s="18">
        <f>VLOOKUP(C87,[2]Sheet3!$A$1:$D$65536,4,FALSE)</f>
        <v>11680</v>
      </c>
      <c r="H87" s="17">
        <f>VLOOKUP(C87,[11]Sheet1!$C:$F,4,FALSE)</f>
        <v>11480</v>
      </c>
      <c r="I87" s="13">
        <f>VLOOKUP(C87,[3]Sheet1!$C:$F,4,FALSE)</f>
        <v>11480</v>
      </c>
      <c r="J87" s="13">
        <f>VLOOKUP(C87,[4]Sheet1!$C:$F,4,FALSE)</f>
        <v>11480</v>
      </c>
      <c r="K87" s="13">
        <f>VLOOKUP(C87,[5]Sheet1!$C:$F,4,FALSE)</f>
        <v>11480</v>
      </c>
      <c r="L87" s="13">
        <f>VLOOKUP(C87,[6]Sheet1!$C:$F,4,FALSE)</f>
        <v>11480</v>
      </c>
      <c r="M87" s="13">
        <f>VLOOKUP(C87,[8]Sheet1!$C:$F,4,FALSE)</f>
        <v>11480</v>
      </c>
      <c r="N87" s="13">
        <f>VLOOKUP(C87,[7]Sheet1!$C:$F,4,FALSE)</f>
        <v>11480</v>
      </c>
      <c r="O87" s="13">
        <f>VLOOKUP(C87,[9]Sheet1!$C:$F,4,FALSE)</f>
        <v>11280</v>
      </c>
      <c r="P87" s="13">
        <f>VLOOKUP(C87,[10]Sheet1!$C:$F,4,FALSE)</f>
        <v>11080</v>
      </c>
      <c r="Q87" s="13">
        <f>VLOOKUP(C87,[12]Sheet1!$C:$F,4,FALSE)</f>
        <v>11360</v>
      </c>
      <c r="R87" s="13" t="s">
        <v>25</v>
      </c>
      <c r="S87" s="27"/>
    </row>
    <row r="88" ht="16" customHeight="1" spans="1:19">
      <c r="A88" s="13">
        <v>7</v>
      </c>
      <c r="B88" s="19"/>
      <c r="C88" s="17" t="s">
        <v>114</v>
      </c>
      <c r="D88" s="28" t="s">
        <v>24</v>
      </c>
      <c r="E88" s="13">
        <v>300</v>
      </c>
      <c r="F88" s="17">
        <f>VLOOKUP(C88,[1]Sheet3!$A$1:$D$65536,4,FALSE)</f>
        <v>5260</v>
      </c>
      <c r="G88" s="18">
        <f>VLOOKUP(C88,[2]Sheet3!$A$1:$D$65536,4,FALSE)</f>
        <v>5260</v>
      </c>
      <c r="H88" s="17">
        <f>VLOOKUP(C88,[11]Sheet1!$C:$F,4,FALSE)</f>
        <v>5260</v>
      </c>
      <c r="I88" s="13">
        <f>VLOOKUP(C88,[3]Sheet1!$C:$F,4,FALSE)</f>
        <v>5260</v>
      </c>
      <c r="J88" s="13">
        <f>VLOOKUP(C88,[4]Sheet1!$C:$F,4,FALSE)</f>
        <v>5260</v>
      </c>
      <c r="K88" s="13">
        <f>VLOOKUP(C88,[5]Sheet1!$C:$F,4,FALSE)</f>
        <v>5260</v>
      </c>
      <c r="L88" s="13">
        <f>VLOOKUP(C88,[6]Sheet1!$C:$F,4,FALSE)</f>
        <v>5260</v>
      </c>
      <c r="M88" s="13">
        <f>VLOOKUP(C88,[8]Sheet1!$C:$F,4,FALSE)</f>
        <v>5260</v>
      </c>
      <c r="N88" s="13">
        <f>VLOOKUP(C88,[7]Sheet1!$C:$F,4,FALSE)</f>
        <v>5260</v>
      </c>
      <c r="O88" s="13">
        <f>VLOOKUP(C88,[9]Sheet1!$C:$F,4,FALSE)</f>
        <v>5270</v>
      </c>
      <c r="P88" s="13">
        <f>VLOOKUP(C88,[10]Sheet1!$C:$F,4,FALSE)</f>
        <v>5270</v>
      </c>
      <c r="Q88" s="13">
        <f>VLOOKUP(C88,[12]Sheet1!$C:$F,4,FALSE)</f>
        <v>5800</v>
      </c>
      <c r="R88" s="13" t="s">
        <v>26</v>
      </c>
      <c r="S88" s="27"/>
    </row>
    <row r="89" ht="16" customHeight="1" spans="1:19">
      <c r="A89" s="13">
        <v>8</v>
      </c>
      <c r="B89" s="19"/>
      <c r="C89" s="28" t="s">
        <v>115</v>
      </c>
      <c r="D89" s="28" t="s">
        <v>30</v>
      </c>
      <c r="E89" s="28" t="s">
        <v>31</v>
      </c>
      <c r="F89" s="17">
        <f>VLOOKUP(C89,[1]Sheet3!$A$1:$D$65536,4,FALSE)</f>
        <v>17870</v>
      </c>
      <c r="G89" s="18">
        <f>VLOOKUP(C89,[2]Sheet3!$A$1:$D$65536,4,FALSE)</f>
        <v>17820</v>
      </c>
      <c r="H89" s="17">
        <f>VLOOKUP(C89,[11]Sheet1!$C:$F,4,FALSE)</f>
        <v>17820</v>
      </c>
      <c r="I89" s="13">
        <f>VLOOKUP(C89,[3]Sheet1!$C:$F,4,FALSE)</f>
        <v>17780</v>
      </c>
      <c r="J89" s="13">
        <f>VLOOKUP(C89,[4]Sheet1!$C:$F,4,FALSE)</f>
        <v>17780</v>
      </c>
      <c r="K89" s="13">
        <f>VLOOKUP(C89,[5]Sheet1!$C:$F,4,FALSE)</f>
        <v>17780</v>
      </c>
      <c r="L89" s="13">
        <f>VLOOKUP(C89,[6]Sheet1!$C:$F,4,FALSE)</f>
        <v>17780</v>
      </c>
      <c r="M89" s="13">
        <f>VLOOKUP(C89,[8]Sheet1!$C:$F,4,FALSE)</f>
        <v>17780</v>
      </c>
      <c r="N89" s="13">
        <f>VLOOKUP(C89,[7]Sheet1!$C:$F,4,FALSE)</f>
        <v>17780</v>
      </c>
      <c r="O89" s="13">
        <f>VLOOKUP(C89,[9]Sheet1!$C:$F,4,FALSE)</f>
        <v>17780</v>
      </c>
      <c r="P89" s="13">
        <f>VLOOKUP(C89,[10]Sheet1!$C:$F,4,FALSE)</f>
        <v>17530</v>
      </c>
      <c r="Q89" s="13">
        <f>VLOOKUP(C89,[12]Sheet1!$C:$F,4,FALSE)</f>
        <v>17480</v>
      </c>
      <c r="R89" s="13" t="s">
        <v>32</v>
      </c>
      <c r="S89" s="27"/>
    </row>
    <row r="90" ht="16" customHeight="1" spans="1:19">
      <c r="A90" s="13">
        <v>9</v>
      </c>
      <c r="B90" s="19"/>
      <c r="C90" s="29" t="s">
        <v>116</v>
      </c>
      <c r="D90" s="28" t="s">
        <v>24</v>
      </c>
      <c r="E90" s="31">
        <v>217</v>
      </c>
      <c r="F90" s="17">
        <f>VLOOKUP(C90,[1]Sheet3!$A$1:$D$65536,4,FALSE)</f>
        <v>1970</v>
      </c>
      <c r="G90" s="18">
        <f>VLOOKUP(C90,[2]Sheet3!$A$1:$D$65536,4,FALSE)</f>
        <v>1970</v>
      </c>
      <c r="H90" s="17">
        <f>VLOOKUP(C90,[11]Sheet1!$C:$F,4,FALSE)</f>
        <v>2310</v>
      </c>
      <c r="I90" s="13">
        <f>VLOOKUP(C90,[3]Sheet1!$C:$F,4,FALSE)</f>
        <v>2310</v>
      </c>
      <c r="J90" s="13">
        <f>VLOOKUP(C90,[4]Sheet1!$C:$F,4,FALSE)</f>
        <v>2310</v>
      </c>
      <c r="K90" s="13">
        <f>VLOOKUP(C90,[5]Sheet1!$C:$F,4,FALSE)</f>
        <v>2310</v>
      </c>
      <c r="L90" s="13">
        <f>VLOOKUP(C90,[6]Sheet1!$C:$F,4,FALSE)</f>
        <v>2310</v>
      </c>
      <c r="M90" s="13">
        <f>VLOOKUP(C90,[8]Sheet1!$C:$F,4,FALSE)</f>
        <v>2310</v>
      </c>
      <c r="N90" s="13">
        <f>VLOOKUP(C90,[7]Sheet1!$C:$F,4,FALSE)</f>
        <v>2310</v>
      </c>
      <c r="O90" s="13">
        <f>VLOOKUP(C90,[9]Sheet1!$C:$F,4,FALSE)</f>
        <v>2600</v>
      </c>
      <c r="P90" s="13">
        <f>VLOOKUP(C90,[10]Sheet1!$C:$F,4,FALSE)</f>
        <v>2600</v>
      </c>
      <c r="Q90" s="13">
        <f>VLOOKUP(C90,[12]Sheet1!$C:$F,4,FALSE)</f>
        <v>2600</v>
      </c>
      <c r="R90" s="13" t="s">
        <v>25</v>
      </c>
      <c r="S90" s="27"/>
    </row>
    <row r="91" ht="16" customHeight="1" spans="1:19">
      <c r="A91" s="13">
        <v>10</v>
      </c>
      <c r="B91" s="19"/>
      <c r="C91" s="28" t="s">
        <v>117</v>
      </c>
      <c r="D91" s="28" t="s">
        <v>30</v>
      </c>
      <c r="E91" s="28" t="s">
        <v>31</v>
      </c>
      <c r="F91" s="17">
        <f>VLOOKUP(C91,[1]Sheet3!$A$1:$D$65536,4,FALSE)</f>
        <v>8410</v>
      </c>
      <c r="G91" s="18">
        <f>VLOOKUP(C91,[2]Sheet3!$A$1:$D$65536,4,FALSE)</f>
        <v>8410</v>
      </c>
      <c r="H91" s="17">
        <f>VLOOKUP(C91,[11]Sheet1!$C:$F,4,FALSE)</f>
        <v>8410</v>
      </c>
      <c r="I91" s="13">
        <f>VLOOKUP(C91,[3]Sheet1!$C:$F,4,FALSE)</f>
        <v>8410</v>
      </c>
      <c r="J91" s="13">
        <f>VLOOKUP(C91,[4]Sheet1!$C:$F,4,FALSE)</f>
        <v>8410</v>
      </c>
      <c r="K91" s="13">
        <f>VLOOKUP(C91,[5]Sheet1!$C:$F,4,FALSE)</f>
        <v>8410</v>
      </c>
      <c r="L91" s="13">
        <f>VLOOKUP(C91,[6]Sheet1!$C:$F,4,FALSE)</f>
        <v>8410</v>
      </c>
      <c r="M91" s="13">
        <f>VLOOKUP(C91,[8]Sheet1!$C:$F,4,FALSE)</f>
        <v>8410</v>
      </c>
      <c r="N91" s="13">
        <f>VLOOKUP(C91,[7]Sheet1!$C:$F,4,FALSE)</f>
        <v>8410</v>
      </c>
      <c r="O91" s="13">
        <f>VLOOKUP(C91,[9]Sheet1!$C:$F,4,FALSE)</f>
        <v>8650</v>
      </c>
      <c r="P91" s="13">
        <f>VLOOKUP(C91,[10]Sheet1!$C:$F,4,FALSE)</f>
        <v>8610</v>
      </c>
      <c r="Q91" s="13">
        <f>VLOOKUP(C91,[12]Sheet1!$C:$F,4,FALSE)</f>
        <v>8410</v>
      </c>
      <c r="R91" s="13" t="s">
        <v>32</v>
      </c>
      <c r="S91" s="27"/>
    </row>
    <row r="92" ht="16" customHeight="1" spans="1:19">
      <c r="A92" s="13">
        <v>11</v>
      </c>
      <c r="B92" s="19"/>
      <c r="C92" s="29" t="s">
        <v>118</v>
      </c>
      <c r="D92" s="28" t="s">
        <v>24</v>
      </c>
      <c r="E92" s="30">
        <v>273</v>
      </c>
      <c r="F92" s="17">
        <f>VLOOKUP(C92,[1]Sheet3!$A$1:$D$65536,4,FALSE)</f>
        <v>6740</v>
      </c>
      <c r="G92" s="18">
        <f>VLOOKUP(C92,[2]Sheet3!$A$1:$D$65536,4,FALSE)</f>
        <v>6740</v>
      </c>
      <c r="H92" s="17">
        <f>VLOOKUP(C92,[11]Sheet1!$C:$F,4,FALSE)</f>
        <v>6740</v>
      </c>
      <c r="I92" s="13">
        <f>VLOOKUP(C92,[3]Sheet1!$C:$F,4,FALSE)</f>
        <v>6740</v>
      </c>
      <c r="J92" s="13">
        <f>VLOOKUP(C92,[4]Sheet1!$C:$F,4,FALSE)</f>
        <v>6740</v>
      </c>
      <c r="K92" s="13">
        <f>VLOOKUP(C92,[5]Sheet1!$C:$F,4,FALSE)</f>
        <v>6740</v>
      </c>
      <c r="L92" s="13">
        <f>VLOOKUP(C92,[6]Sheet1!$C:$F,4,FALSE)</f>
        <v>6740</v>
      </c>
      <c r="M92" s="13">
        <f>VLOOKUP(C92,[8]Sheet1!$C:$F,4,FALSE)</f>
        <v>6740</v>
      </c>
      <c r="N92" s="13">
        <f>VLOOKUP(C92,[7]Sheet1!$C:$F,4,FALSE)</f>
        <v>6740</v>
      </c>
      <c r="O92" s="13">
        <f>VLOOKUP(C92,[9]Sheet1!$C:$F,4,FALSE)</f>
        <v>6740</v>
      </c>
      <c r="P92" s="13">
        <f>VLOOKUP(C92,[10]Sheet1!$C:$F,4,FALSE)</f>
        <v>6600</v>
      </c>
      <c r="Q92" s="13">
        <f>VLOOKUP(C92,[12]Sheet1!$C:$F,4,FALSE)</f>
        <v>6600</v>
      </c>
      <c r="R92" s="13" t="s">
        <v>25</v>
      </c>
      <c r="S92" s="27"/>
    </row>
    <row r="93" ht="16" customHeight="1" spans="1:19">
      <c r="A93" s="13">
        <v>12</v>
      </c>
      <c r="B93" s="19"/>
      <c r="C93" s="17" t="s">
        <v>119</v>
      </c>
      <c r="D93" s="28" t="s">
        <v>24</v>
      </c>
      <c r="E93" s="13">
        <v>300</v>
      </c>
      <c r="F93" s="17">
        <f>VLOOKUP(C93,[1]Sheet3!$A$1:$D$65536,4,FALSE)</f>
        <v>7450</v>
      </c>
      <c r="G93" s="18">
        <f>VLOOKUP(C93,[2]Sheet3!$A$1:$D$65536,4,FALSE)</f>
        <v>7450</v>
      </c>
      <c r="H93" s="17">
        <f>VLOOKUP(C93,[11]Sheet1!$C:$F,4,FALSE)</f>
        <v>7500</v>
      </c>
      <c r="I93" s="13">
        <f>VLOOKUP(C93,[3]Sheet1!$C:$F,4,FALSE)</f>
        <v>7500</v>
      </c>
      <c r="J93" s="13">
        <f>VLOOKUP(C93,[4]Sheet1!$C:$F,4,FALSE)</f>
        <v>7500</v>
      </c>
      <c r="K93" s="13">
        <f>VLOOKUP(C93,[5]Sheet1!$C:$F,4,FALSE)</f>
        <v>7500</v>
      </c>
      <c r="L93" s="13">
        <f>VLOOKUP(C93,[6]Sheet1!$C:$F,4,FALSE)</f>
        <v>7500</v>
      </c>
      <c r="M93" s="13">
        <f>VLOOKUP(C93,[8]Sheet1!$C:$F,4,FALSE)</f>
        <v>7500</v>
      </c>
      <c r="N93" s="13">
        <f>VLOOKUP(C93,[7]Sheet1!$C:$F,4,FALSE)</f>
        <v>7500</v>
      </c>
      <c r="O93" s="13">
        <f>VLOOKUP(C93,[9]Sheet1!$C:$F,4,FALSE)</f>
        <v>7410</v>
      </c>
      <c r="P93" s="13">
        <f>VLOOKUP(C93,[10]Sheet1!$C:$F,4,FALSE)</f>
        <v>7210</v>
      </c>
      <c r="Q93" s="13">
        <f>VLOOKUP(C93,[12]Sheet1!$C:$F,4,FALSE)</f>
        <v>7210</v>
      </c>
      <c r="R93" s="13" t="s">
        <v>26</v>
      </c>
      <c r="S93" s="27"/>
    </row>
    <row r="94" ht="16" customHeight="1" spans="1:19">
      <c r="A94" s="13">
        <v>13</v>
      </c>
      <c r="B94" s="19"/>
      <c r="C94" s="28" t="s">
        <v>120</v>
      </c>
      <c r="D94" s="28" t="s">
        <v>30</v>
      </c>
      <c r="E94" s="28" t="s">
        <v>31</v>
      </c>
      <c r="F94" s="17">
        <f>VLOOKUP(C94,[1]Sheet3!$A$1:$D$65536,4,FALSE)</f>
        <v>20210</v>
      </c>
      <c r="G94" s="18">
        <f>VLOOKUP(C94,[2]Sheet3!$A$1:$D$65536,4,FALSE)</f>
        <v>20210</v>
      </c>
      <c r="H94" s="17">
        <f>VLOOKUP(C94,[11]Sheet1!$C:$F,4,FALSE)</f>
        <v>20210</v>
      </c>
      <c r="I94" s="13">
        <f>VLOOKUP(C94,[3]Sheet1!$C:$F,4,FALSE)</f>
        <v>20210</v>
      </c>
      <c r="J94" s="13">
        <f>VLOOKUP(C94,[4]Sheet1!$C:$F,4,FALSE)</f>
        <v>20210</v>
      </c>
      <c r="K94" s="13">
        <f>VLOOKUP(C94,[5]Sheet1!$C:$F,4,FALSE)</f>
        <v>20210</v>
      </c>
      <c r="L94" s="13">
        <f>VLOOKUP(C94,[6]Sheet1!$C:$F,4,FALSE)</f>
        <v>20230</v>
      </c>
      <c r="M94" s="13">
        <f>VLOOKUP(C94,[8]Sheet1!$C:$F,4,FALSE)</f>
        <v>20230</v>
      </c>
      <c r="N94" s="13">
        <f>VLOOKUP(C94,[7]Sheet1!$C:$F,4,FALSE)</f>
        <v>20230</v>
      </c>
      <c r="O94" s="13">
        <f>VLOOKUP(C94,[9]Sheet1!$C:$F,4,FALSE)</f>
        <v>20030</v>
      </c>
      <c r="P94" s="13">
        <f>VLOOKUP(C94,[10]Sheet1!$C:$F,4,FALSE)</f>
        <v>20190</v>
      </c>
      <c r="Q94" s="13">
        <f>VLOOKUP(C94,[12]Sheet1!$C:$F,4,FALSE)</f>
        <v>19990</v>
      </c>
      <c r="R94" s="13" t="s">
        <v>32</v>
      </c>
      <c r="S94" s="27"/>
    </row>
    <row r="95" ht="16" customHeight="1" spans="1:19">
      <c r="A95" s="13">
        <v>14</v>
      </c>
      <c r="B95" s="19"/>
      <c r="C95" s="29" t="s">
        <v>121</v>
      </c>
      <c r="D95" s="28" t="s">
        <v>24</v>
      </c>
      <c r="E95" s="30">
        <v>420</v>
      </c>
      <c r="F95" s="17">
        <f>VLOOKUP(C95,[1]Sheet3!$A$1:$D$65536,4,FALSE)</f>
        <v>4280</v>
      </c>
      <c r="G95" s="18">
        <f>VLOOKUP(C95,[2]Sheet3!$A$1:$D$65536,4,FALSE)</f>
        <v>4280</v>
      </c>
      <c r="H95" s="17">
        <f>VLOOKUP(C95,[11]Sheet1!$C:$F,4,FALSE)</f>
        <v>4280</v>
      </c>
      <c r="I95" s="13">
        <f>VLOOKUP(C95,[3]Sheet1!$C:$F,4,FALSE)</f>
        <v>4280</v>
      </c>
      <c r="J95" s="13">
        <f>VLOOKUP(C95,[4]Sheet1!$C:$F,4,FALSE)</f>
        <v>4480</v>
      </c>
      <c r="K95" s="13">
        <f>VLOOKUP(C95,[5]Sheet1!$C:$F,4,FALSE)</f>
        <v>4480</v>
      </c>
      <c r="L95" s="13">
        <f>VLOOKUP(C95,[6]Sheet1!$C:$F,4,FALSE)</f>
        <v>4480</v>
      </c>
      <c r="M95" s="13">
        <f>VLOOKUP(C95,[8]Sheet1!$C:$F,4,FALSE)</f>
        <v>4480</v>
      </c>
      <c r="N95" s="13">
        <f>VLOOKUP(C95,[7]Sheet1!$C:$F,4,FALSE)</f>
        <v>4480</v>
      </c>
      <c r="O95" s="13">
        <f>VLOOKUP(C95,[9]Sheet1!$C:$F,4,FALSE)</f>
        <v>4240</v>
      </c>
      <c r="P95" s="13">
        <f>VLOOKUP(C95,[10]Sheet1!$C:$F,4,FALSE)</f>
        <v>4200</v>
      </c>
      <c r="Q95" s="13">
        <f>VLOOKUP(C95,[12]Sheet1!$C:$F,4,FALSE)</f>
        <v>4200</v>
      </c>
      <c r="R95" s="13" t="s">
        <v>25</v>
      </c>
      <c r="S95" s="27"/>
    </row>
    <row r="96" ht="16" customHeight="1" spans="1:19">
      <c r="A96" s="13">
        <v>15</v>
      </c>
      <c r="B96" s="19"/>
      <c r="C96" s="17" t="s">
        <v>122</v>
      </c>
      <c r="D96" s="28" t="s">
        <v>24</v>
      </c>
      <c r="E96" s="13">
        <v>300</v>
      </c>
      <c r="F96" s="17">
        <f>VLOOKUP(C96,[1]Sheet3!$A$1:$D$65536,4,FALSE)</f>
        <v>4290</v>
      </c>
      <c r="G96" s="18">
        <f>VLOOKUP(C96,[2]Sheet3!$A$1:$D$65536,4,FALSE)</f>
        <v>4290</v>
      </c>
      <c r="H96" s="17">
        <f>VLOOKUP(C96,[11]Sheet1!$C:$F,4,FALSE)</f>
        <v>4290</v>
      </c>
      <c r="I96" s="13">
        <f>VLOOKUP(C96,[3]Sheet1!$C:$F,4,FALSE)</f>
        <v>4290</v>
      </c>
      <c r="J96" s="13">
        <f>VLOOKUP(C96,[4]Sheet1!$C:$F,4,FALSE)</f>
        <v>4290</v>
      </c>
      <c r="K96" s="13">
        <f>VLOOKUP(C96,[5]Sheet1!$C:$F,4,FALSE)</f>
        <v>4290</v>
      </c>
      <c r="L96" s="13">
        <f>VLOOKUP(C96,[6]Sheet1!$C:$F,4,FALSE)</f>
        <v>4290</v>
      </c>
      <c r="M96" s="13">
        <f>VLOOKUP(C96,[8]Sheet1!$C:$F,4,FALSE)</f>
        <v>4290</v>
      </c>
      <c r="N96" s="13">
        <f>VLOOKUP(C96,[7]Sheet1!$C:$F,4,FALSE)</f>
        <v>4290</v>
      </c>
      <c r="O96" s="13">
        <f>VLOOKUP(C96,[9]Sheet1!$C:$F,4,FALSE)</f>
        <v>4290</v>
      </c>
      <c r="P96" s="13">
        <f>VLOOKUP(C96,[10]Sheet1!$C:$F,4,FALSE)</f>
        <v>4290</v>
      </c>
      <c r="Q96" s="13">
        <f>VLOOKUP(C96,[12]Sheet1!$C:$F,4,FALSE)</f>
        <v>4290</v>
      </c>
      <c r="R96" s="13" t="s">
        <v>26</v>
      </c>
      <c r="S96" s="27"/>
    </row>
    <row r="97" ht="16" customHeight="1" spans="1:19">
      <c r="A97" s="13">
        <v>16</v>
      </c>
      <c r="B97" s="19"/>
      <c r="C97" s="28" t="s">
        <v>123</v>
      </c>
      <c r="D97" s="28" t="s">
        <v>30</v>
      </c>
      <c r="E97" s="28" t="s">
        <v>31</v>
      </c>
      <c r="F97" s="17">
        <f>VLOOKUP(C97,[1]Sheet3!$A$1:$D$65536,4,FALSE)</f>
        <v>17790</v>
      </c>
      <c r="G97" s="18">
        <f>VLOOKUP(C97,[2]Sheet3!$A$1:$D$65536,4,FALSE)</f>
        <v>17550</v>
      </c>
      <c r="H97" s="17">
        <f>VLOOKUP(C97,[11]Sheet1!$C:$F,4,FALSE)</f>
        <v>17150</v>
      </c>
      <c r="I97" s="13">
        <f>VLOOKUP(C97,[3]Sheet1!$C:$F,4,FALSE)</f>
        <v>17150</v>
      </c>
      <c r="J97" s="13">
        <f>VLOOKUP(C97,[4]Sheet1!$C:$F,4,FALSE)</f>
        <v>17150</v>
      </c>
      <c r="K97" s="13">
        <f>VLOOKUP(C97,[5]Sheet1!$C:$F,4,FALSE)</f>
        <v>17480</v>
      </c>
      <c r="L97" s="13">
        <f>VLOOKUP(C97,[6]Sheet1!$C:$F,4,FALSE)</f>
        <v>17480</v>
      </c>
      <c r="M97" s="13">
        <f>VLOOKUP(C97,[8]Sheet1!$C:$F,4,FALSE)</f>
        <v>17480</v>
      </c>
      <c r="N97" s="13">
        <f>VLOOKUP(C97,[7]Sheet1!$C:$F,4,FALSE)</f>
        <v>17480</v>
      </c>
      <c r="O97" s="13">
        <f>VLOOKUP(C97,[9]Sheet1!$C:$F,4,FALSE)</f>
        <v>17480</v>
      </c>
      <c r="P97" s="13">
        <f>VLOOKUP(C97,[10]Sheet1!$C:$F,4,FALSE)</f>
        <v>17430</v>
      </c>
      <c r="Q97" s="13">
        <f>VLOOKUP(C97,[12]Sheet1!$C:$F,4,FALSE)</f>
        <v>18150</v>
      </c>
      <c r="R97" s="13" t="s">
        <v>32</v>
      </c>
      <c r="S97" s="27"/>
    </row>
    <row r="98" ht="16" customHeight="1" spans="1:19">
      <c r="A98" s="13">
        <v>17</v>
      </c>
      <c r="B98" s="19"/>
      <c r="C98" s="17" t="s">
        <v>124</v>
      </c>
      <c r="D98" s="28" t="s">
        <v>24</v>
      </c>
      <c r="E98" s="13">
        <v>300</v>
      </c>
      <c r="F98" s="17">
        <f>VLOOKUP(C98,[1]Sheet3!$A$1:$D$65536,4,FALSE)</f>
        <v>7870</v>
      </c>
      <c r="G98" s="18">
        <f>VLOOKUP(C98,[2]Sheet3!$A$1:$D$65536,4,FALSE)</f>
        <v>7870</v>
      </c>
      <c r="H98" s="17">
        <f>VLOOKUP(C98,[11]Sheet1!$C:$F,4,FALSE)</f>
        <v>7870</v>
      </c>
      <c r="I98" s="13">
        <f>VLOOKUP(C98,[3]Sheet1!$C:$F,4,FALSE)</f>
        <v>7870</v>
      </c>
      <c r="J98" s="13">
        <f>VLOOKUP(C98,[4]Sheet1!$C:$F,4,FALSE)</f>
        <v>7870</v>
      </c>
      <c r="K98" s="13">
        <f>VLOOKUP(C98,[5]Sheet1!$C:$F,4,FALSE)</f>
        <v>7870</v>
      </c>
      <c r="L98" s="13">
        <f>VLOOKUP(C98,[6]Sheet1!$C:$F,4,FALSE)</f>
        <v>7870</v>
      </c>
      <c r="M98" s="13">
        <f>VLOOKUP(C98,[8]Sheet1!$C:$F,4,FALSE)</f>
        <v>7870</v>
      </c>
      <c r="N98" s="13">
        <f>VLOOKUP(C98,[7]Sheet1!$C:$F,4,FALSE)</f>
        <v>7870</v>
      </c>
      <c r="O98" s="13">
        <f>VLOOKUP(C98,[9]Sheet1!$C:$F,4,FALSE)</f>
        <v>7870</v>
      </c>
      <c r="P98" s="13">
        <f>VLOOKUP(C98,[10]Sheet1!$C:$F,4,FALSE)</f>
        <v>7820</v>
      </c>
      <c r="Q98" s="13">
        <f>VLOOKUP(C98,[12]Sheet1!$C:$F,4,FALSE)</f>
        <v>7820</v>
      </c>
      <c r="R98" s="13" t="s">
        <v>26</v>
      </c>
      <c r="S98" s="27"/>
    </row>
    <row r="99" ht="16" customHeight="1" spans="1:19">
      <c r="A99" s="13">
        <v>18</v>
      </c>
      <c r="B99" s="19"/>
      <c r="C99" s="28" t="s">
        <v>125</v>
      </c>
      <c r="D99" s="28" t="s">
        <v>30</v>
      </c>
      <c r="E99" s="28" t="s">
        <v>31</v>
      </c>
      <c r="F99" s="17">
        <f>VLOOKUP(C99,[1]Sheet3!$A$1:$D$65536,4,FALSE)</f>
        <v>13290</v>
      </c>
      <c r="G99" s="18">
        <f>VLOOKUP(C99,[2]Sheet3!$A$1:$D$65536,4,FALSE)</f>
        <v>13300</v>
      </c>
      <c r="H99" s="17">
        <f>VLOOKUP(C99,[11]Sheet1!$C:$F,4,FALSE)</f>
        <v>13300</v>
      </c>
      <c r="I99" s="13">
        <f>VLOOKUP(C99,[3]Sheet1!$C:$F,4,FALSE)</f>
        <v>13100</v>
      </c>
      <c r="J99" s="13">
        <f>VLOOKUP(C99,[4]Sheet1!$C:$F,4,FALSE)</f>
        <v>13230</v>
      </c>
      <c r="K99" s="13">
        <f>VLOOKUP(C99,[5]Sheet1!$C:$F,4,FALSE)</f>
        <v>13230</v>
      </c>
      <c r="L99" s="13">
        <f>VLOOKUP(C99,[6]Sheet1!$C:$F,4,FALSE)</f>
        <v>13550</v>
      </c>
      <c r="M99" s="13">
        <f>VLOOKUP(C99,[8]Sheet1!$C:$F,4,FALSE)</f>
        <v>13510</v>
      </c>
      <c r="N99" s="13">
        <f>VLOOKUP(C99,[7]Sheet1!$C:$F,4,FALSE)</f>
        <v>13510</v>
      </c>
      <c r="O99" s="13">
        <f>VLOOKUP(C99,[9]Sheet1!$C:$F,4,FALSE)</f>
        <v>13380</v>
      </c>
      <c r="P99" s="13">
        <f>VLOOKUP(C99,[10]Sheet1!$C:$F,4,FALSE)</f>
        <v>12980</v>
      </c>
      <c r="Q99" s="13">
        <f>VLOOKUP(C99,[12]Sheet1!$C:$F,4,FALSE)</f>
        <v>12980</v>
      </c>
      <c r="R99" s="13" t="s">
        <v>32</v>
      </c>
      <c r="S99" s="27"/>
    </row>
    <row r="100" ht="16" customHeight="1" spans="1:19">
      <c r="A100" s="13">
        <v>19</v>
      </c>
      <c r="B100" s="20"/>
      <c r="C100" s="17" t="s">
        <v>126</v>
      </c>
      <c r="D100" s="28" t="s">
        <v>24</v>
      </c>
      <c r="E100" s="13">
        <v>300</v>
      </c>
      <c r="F100" s="17">
        <f>VLOOKUP(C100,[1]Sheet3!$A$1:$D$65536,4,FALSE)</f>
        <v>36690</v>
      </c>
      <c r="G100" s="18">
        <f>VLOOKUP(C100,[2]Sheet3!$A$1:$D$65536,4,FALSE)</f>
        <v>36650</v>
      </c>
      <c r="H100" s="17">
        <f>VLOOKUP(C100,[11]Sheet1!$C:$F,4,FALSE)</f>
        <v>36650</v>
      </c>
      <c r="I100" s="13">
        <f>VLOOKUP(C100,[3]Sheet1!$C:$F,4,FALSE)</f>
        <v>37090</v>
      </c>
      <c r="J100" s="13">
        <f>VLOOKUP(C100,[4]Sheet1!$C:$F,4,FALSE)</f>
        <v>36890</v>
      </c>
      <c r="K100" s="13">
        <f>VLOOKUP(C100,[5]Sheet1!$C:$F,4,FALSE)</f>
        <v>36890</v>
      </c>
      <c r="L100" s="13">
        <f>VLOOKUP(C100,[6]Sheet1!$C:$F,4,FALSE)</f>
        <v>36650</v>
      </c>
      <c r="M100" s="13">
        <f>VLOOKUP(C100,[8]Sheet1!$C:$F,4,FALSE)</f>
        <v>36650</v>
      </c>
      <c r="N100" s="13">
        <f>VLOOKUP(C100,[7]Sheet1!$C:$F,4,FALSE)</f>
        <v>36650</v>
      </c>
      <c r="O100" s="13">
        <f>VLOOKUP(C100,[9]Sheet1!$C:$F,4,FALSE)</f>
        <v>36210</v>
      </c>
      <c r="P100" s="13">
        <f>VLOOKUP(C100,[10]Sheet1!$C:$F,4,FALSE)</f>
        <v>37450</v>
      </c>
      <c r="Q100" s="13">
        <f>VLOOKUP(C100,[12]Sheet1!$C:$F,4,FALSE)</f>
        <v>36110</v>
      </c>
      <c r="R100" s="13" t="s">
        <v>26</v>
      </c>
      <c r="S100" s="27"/>
    </row>
    <row r="101" ht="16" customHeight="1" spans="1:19">
      <c r="A101" s="13">
        <v>1</v>
      </c>
      <c r="B101" s="16" t="s">
        <v>127</v>
      </c>
      <c r="C101" s="17" t="s">
        <v>128</v>
      </c>
      <c r="D101" s="13" t="s">
        <v>24</v>
      </c>
      <c r="E101" s="13">
        <v>300</v>
      </c>
      <c r="F101" s="17">
        <f>VLOOKUP(C101,[1]Sheet3!$A$1:$D$65536,4,FALSE)</f>
        <v>2960</v>
      </c>
      <c r="G101" s="18">
        <f>VLOOKUP(C101,[2]Sheet3!$A$1:$D$65536,4,FALSE)</f>
        <v>2960</v>
      </c>
      <c r="H101" s="17">
        <f>VLOOKUP(C101,[11]Sheet1!$C:$F,4,FALSE)</f>
        <v>2860</v>
      </c>
      <c r="I101" s="13">
        <f>VLOOKUP(C101,[3]Sheet1!$C:$F,4,FALSE)</f>
        <v>2960</v>
      </c>
      <c r="J101" s="13">
        <f>VLOOKUP(C101,[4]Sheet1!$C:$F,4,FALSE)</f>
        <v>2960</v>
      </c>
      <c r="K101" s="13">
        <f>VLOOKUP(C101,[5]Sheet1!$C:$F,4,FALSE)</f>
        <v>3160</v>
      </c>
      <c r="L101" s="13">
        <f>VLOOKUP(C101,[6]Sheet1!$C:$F,4,FALSE)</f>
        <v>3160</v>
      </c>
      <c r="M101" s="13">
        <f>VLOOKUP(C101,[8]Sheet1!$C:$F,4,FALSE)</f>
        <v>3870</v>
      </c>
      <c r="N101" s="13">
        <f>VLOOKUP(C101,[7]Sheet1!$C:$F,4,FALSE)</f>
        <v>3830</v>
      </c>
      <c r="O101" s="13">
        <f>VLOOKUP(C101,[9]Sheet1!$C:$F,4,FALSE)</f>
        <v>3730</v>
      </c>
      <c r="P101" s="13">
        <f>VLOOKUP(C101,[10]Sheet1!$C:$F,4,FALSE)</f>
        <v>3480</v>
      </c>
      <c r="Q101" s="13">
        <f>VLOOKUP(C101,[12]Sheet1!$C:$F,4,FALSE)</f>
        <v>3280</v>
      </c>
      <c r="R101" s="13" t="s">
        <v>26</v>
      </c>
      <c r="S101" s="27"/>
    </row>
    <row r="102" ht="16" customHeight="1" spans="1:19">
      <c r="A102" s="13">
        <v>2</v>
      </c>
      <c r="B102" s="19"/>
      <c r="C102" s="17" t="s">
        <v>129</v>
      </c>
      <c r="D102" s="13" t="s">
        <v>24</v>
      </c>
      <c r="E102" s="13" t="s">
        <v>31</v>
      </c>
      <c r="F102" s="17">
        <f>VLOOKUP(C102,[1]Sheet3!$A$1:$D$65536,4,FALSE)</f>
        <v>13760</v>
      </c>
      <c r="G102" s="18">
        <f>VLOOKUP(C102,[2]Sheet3!$A$1:$D$65536,4,FALSE)</f>
        <v>13710</v>
      </c>
      <c r="H102" s="17">
        <f>VLOOKUP(C102,[11]Sheet1!$C:$F,4,FALSE)</f>
        <v>13710</v>
      </c>
      <c r="I102" s="13">
        <f>VLOOKUP(C102,[3]Sheet1!$C:$F,4,FALSE)</f>
        <v>13710</v>
      </c>
      <c r="J102" s="13">
        <f>VLOOKUP(C102,[4]Sheet1!$C:$F,4,FALSE)</f>
        <v>13710</v>
      </c>
      <c r="K102" s="13">
        <f>VLOOKUP(C102,[5]Sheet1!$C:$F,4,FALSE)</f>
        <v>13560</v>
      </c>
      <c r="L102" s="13">
        <f>VLOOKUP(C102,[6]Sheet1!$C:$F,4,FALSE)</f>
        <v>13560</v>
      </c>
      <c r="M102" s="13">
        <f>VLOOKUP(C102,[8]Sheet1!$C:$F,4,FALSE)</f>
        <v>13560</v>
      </c>
      <c r="N102" s="13">
        <f>VLOOKUP(C102,[7]Sheet1!$C:$F,4,FALSE)</f>
        <v>13360</v>
      </c>
      <c r="O102" s="13">
        <f>VLOOKUP(C102,[9]Sheet1!$C:$F,4,FALSE)</f>
        <v>13360</v>
      </c>
      <c r="P102" s="13">
        <f>VLOOKUP(C102,[10]Sheet1!$C:$F,4,FALSE)</f>
        <v>13360</v>
      </c>
      <c r="Q102" s="13">
        <f>VLOOKUP(C102,[12]Sheet1!$C:$F,4,FALSE)</f>
        <v>13360</v>
      </c>
      <c r="R102" s="13" t="s">
        <v>53</v>
      </c>
      <c r="S102" s="27"/>
    </row>
    <row r="103" ht="16" customHeight="1" spans="1:19">
      <c r="A103" s="13">
        <v>3</v>
      </c>
      <c r="B103" s="19"/>
      <c r="C103" s="17" t="s">
        <v>130</v>
      </c>
      <c r="D103" s="13" t="s">
        <v>24</v>
      </c>
      <c r="E103" s="13">
        <v>300</v>
      </c>
      <c r="F103" s="17">
        <f>VLOOKUP(C103,[1]Sheet3!$A$1:$D$65536,4,FALSE)</f>
        <v>79258</v>
      </c>
      <c r="G103" s="18">
        <f>VLOOKUP(C103,[2]Sheet3!$A$1:$D$65536,4,FALSE)</f>
        <v>79128</v>
      </c>
      <c r="H103" s="17">
        <f>VLOOKUP(C103,[11]Sheet1!$C:$F,4,FALSE)</f>
        <v>79128</v>
      </c>
      <c r="I103" s="13">
        <f>VLOOKUP(C103,[3]Sheet1!$C:$F,4,FALSE)</f>
        <v>79088</v>
      </c>
      <c r="J103" s="13">
        <f>VLOOKUP(C103,[4]Sheet1!$C:$F,4,FALSE)</f>
        <v>79128</v>
      </c>
      <c r="K103" s="13">
        <f>VLOOKUP(C103,[5]Sheet1!$C:$F,4,FALSE)</f>
        <v>79088</v>
      </c>
      <c r="L103" s="13">
        <f>VLOOKUP(C103,[6]Sheet1!$C:$F,4,FALSE)</f>
        <v>79088</v>
      </c>
      <c r="M103" s="13">
        <f>VLOOKUP(C103,[8]Sheet1!$C:$F,4,FALSE)</f>
        <v>79088</v>
      </c>
      <c r="N103" s="13">
        <f>VLOOKUP(C103,[7]Sheet1!$C:$F,4,FALSE)</f>
        <v>79128</v>
      </c>
      <c r="O103" s="13">
        <f>VLOOKUP(C103,[9]Sheet1!$C:$F,4,FALSE)</f>
        <v>78798</v>
      </c>
      <c r="P103" s="13">
        <f>VLOOKUP(C103,[10]Sheet1!$C:$F,4,FALSE)</f>
        <v>78248</v>
      </c>
      <c r="Q103" s="13">
        <f>VLOOKUP(C103,[12]Sheet1!$C:$F,4,FALSE)</f>
        <v>78248</v>
      </c>
      <c r="R103" s="13" t="s">
        <v>26</v>
      </c>
      <c r="S103" s="27"/>
    </row>
    <row r="104" ht="16" customHeight="1" spans="1:19">
      <c r="A104" s="13">
        <v>4</v>
      </c>
      <c r="B104" s="19"/>
      <c r="C104" s="17" t="s">
        <v>131</v>
      </c>
      <c r="D104" s="13" t="s">
        <v>24</v>
      </c>
      <c r="E104" s="13">
        <v>420</v>
      </c>
      <c r="F104" s="17">
        <f>VLOOKUP(C104,[1]Sheet3!$A$1:$D$65536,4,FALSE)</f>
        <v>16180</v>
      </c>
      <c r="G104" s="18">
        <f>VLOOKUP(C104,[2]Sheet3!$A$1:$D$65536,4,FALSE)</f>
        <v>16180</v>
      </c>
      <c r="H104" s="17">
        <f>VLOOKUP(C104,[11]Sheet1!$C:$F,4,FALSE)</f>
        <v>16450</v>
      </c>
      <c r="I104" s="13">
        <f>VLOOKUP(C104,[3]Sheet1!$C:$F,4,FALSE)</f>
        <v>17340</v>
      </c>
      <c r="J104" s="13">
        <f>VLOOKUP(C104,[4]Sheet1!$C:$F,4,FALSE)</f>
        <v>17250</v>
      </c>
      <c r="K104" s="13">
        <f>VLOOKUP(C104,[5]Sheet1!$C:$F,4,FALSE)</f>
        <v>17210</v>
      </c>
      <c r="L104" s="13">
        <f>VLOOKUP(C104,[6]Sheet1!$C:$F,4,FALSE)</f>
        <v>17210</v>
      </c>
      <c r="M104" s="13">
        <f>VLOOKUP(C104,[8]Sheet1!$C:$F,4,FALSE)</f>
        <v>17220</v>
      </c>
      <c r="N104" s="13">
        <f>VLOOKUP(C104,[7]Sheet1!$C:$F,4,FALSE)</f>
        <v>17220</v>
      </c>
      <c r="O104" s="13">
        <f>VLOOKUP(C104,[9]Sheet1!$C:$F,4,FALSE)</f>
        <v>17420</v>
      </c>
      <c r="P104" s="13">
        <f>VLOOKUP(C104,[10]Sheet1!$C:$F,4,FALSE)</f>
        <v>17330</v>
      </c>
      <c r="Q104" s="13">
        <f>VLOOKUP(C104,[12]Sheet1!$C:$F,4,FALSE)</f>
        <v>17130</v>
      </c>
      <c r="R104" s="13" t="s">
        <v>25</v>
      </c>
      <c r="S104" s="27"/>
    </row>
    <row r="105" ht="16" customHeight="1" spans="1:19">
      <c r="A105" s="13">
        <v>5</v>
      </c>
      <c r="B105" s="19"/>
      <c r="C105" s="17" t="s">
        <v>132</v>
      </c>
      <c r="D105" s="13" t="s">
        <v>24</v>
      </c>
      <c r="E105" s="13" t="s">
        <v>31</v>
      </c>
      <c r="F105" s="17">
        <f>VLOOKUP(C105,[1]Sheet3!$A$1:$D$65536,4,FALSE)</f>
        <v>22490</v>
      </c>
      <c r="G105" s="18">
        <f>VLOOKUP(C105,[2]Sheet3!$A$1:$D$65536,4,FALSE)</f>
        <v>22270</v>
      </c>
      <c r="H105" s="17">
        <f>VLOOKUP(C105,[11]Sheet1!$C:$F,4,FALSE)</f>
        <v>22246</v>
      </c>
      <c r="I105" s="13">
        <f>VLOOKUP(C105,[3]Sheet1!$C:$F,4,FALSE)</f>
        <v>22490</v>
      </c>
      <c r="J105" s="13">
        <f>VLOOKUP(C105,[4]Sheet1!$C:$F,4,FALSE)</f>
        <v>22450</v>
      </c>
      <c r="K105" s="13">
        <f>VLOOKUP(C105,[5]Sheet1!$C:$F,4,FALSE)</f>
        <v>22410</v>
      </c>
      <c r="L105" s="13">
        <f>VLOOKUP(C105,[6]Sheet1!$C:$F,4,FALSE)</f>
        <v>22250</v>
      </c>
      <c r="M105" s="13">
        <f>VLOOKUP(C105,[8]Sheet1!$C:$F,4,FALSE)</f>
        <v>22250</v>
      </c>
      <c r="N105" s="13">
        <f>VLOOKUP(C105,[7]Sheet1!$C:$F,4,FALSE)</f>
        <v>22250</v>
      </c>
      <c r="O105" s="13">
        <f>VLOOKUP(C105,[9]Sheet1!$C:$F,4,FALSE)</f>
        <v>19968</v>
      </c>
      <c r="P105" s="13">
        <f>VLOOKUP(C105,[10]Sheet1!$C:$F,4,FALSE)</f>
        <v>22390</v>
      </c>
      <c r="Q105" s="13">
        <f>VLOOKUP(C105,[12]Sheet1!$C:$F,4,FALSE)</f>
        <v>22390</v>
      </c>
      <c r="R105" s="13" t="s">
        <v>53</v>
      </c>
      <c r="S105" s="27"/>
    </row>
    <row r="106" ht="16" customHeight="1" spans="1:19">
      <c r="A106" s="13">
        <v>6</v>
      </c>
      <c r="B106" s="19"/>
      <c r="C106" s="17" t="s">
        <v>127</v>
      </c>
      <c r="D106" s="13" t="s">
        <v>24</v>
      </c>
      <c r="E106" s="13">
        <v>300</v>
      </c>
      <c r="F106" s="17">
        <f>VLOOKUP(C106,[1]Sheet3!$A$1:$D$65536,4,FALSE)</f>
        <v>70401</v>
      </c>
      <c r="G106" s="18">
        <f>VLOOKUP(C106,[2]Sheet3!$A$1:$D$65536,4,FALSE)</f>
        <v>71742</v>
      </c>
      <c r="H106" s="17">
        <f>VLOOKUP(C106,[11]Sheet1!$C:$F,4,FALSE)</f>
        <v>71547</v>
      </c>
      <c r="I106" s="13">
        <f>VLOOKUP(C106,[3]Sheet1!$C:$F,4,FALSE)</f>
        <v>72127</v>
      </c>
      <c r="J106" s="13">
        <f>VLOOKUP(C106,[4]Sheet1!$C:$F,4,FALSE)</f>
        <v>72250</v>
      </c>
      <c r="K106" s="13">
        <f>VLOOKUP(C106,[5]Sheet1!$C:$F,4,FALSE)</f>
        <v>72300</v>
      </c>
      <c r="L106" s="13">
        <f>VLOOKUP(C106,[6]Sheet1!$C:$F,4,FALSE)</f>
        <v>71195</v>
      </c>
      <c r="M106" s="13">
        <f>VLOOKUP(C106,[8]Sheet1!$C:$F,4,FALSE)</f>
        <v>71283</v>
      </c>
      <c r="N106" s="13">
        <f>VLOOKUP(C106,[7]Sheet1!$C:$F,4,FALSE)</f>
        <v>72370</v>
      </c>
      <c r="O106" s="13">
        <f>VLOOKUP(C106,[9]Sheet1!$C:$F,4,FALSE)</f>
        <v>70466</v>
      </c>
      <c r="P106" s="13">
        <f>VLOOKUP(C106,[10]Sheet1!$C:$F,4,FALSE)</f>
        <v>70701</v>
      </c>
      <c r="Q106" s="13">
        <f>VLOOKUP(C106,[12]Sheet1!$C:$F,4,FALSE)</f>
        <v>70200</v>
      </c>
      <c r="R106" s="13" t="s">
        <v>26</v>
      </c>
      <c r="S106" s="27"/>
    </row>
    <row r="107" ht="16" customHeight="1" spans="1:19">
      <c r="A107" s="13">
        <v>7</v>
      </c>
      <c r="B107" s="19"/>
      <c r="C107" s="17" t="s">
        <v>133</v>
      </c>
      <c r="D107" s="13" t="s">
        <v>24</v>
      </c>
      <c r="E107" s="13">
        <v>266</v>
      </c>
      <c r="F107" s="17">
        <f>VLOOKUP(C107,[1]Sheet3!$A$1:$D$65536,4,FALSE)</f>
        <v>28110</v>
      </c>
      <c r="G107" s="18">
        <f>VLOOKUP(C107,[2]Sheet3!$A$1:$D$65536,4,FALSE)</f>
        <v>28230</v>
      </c>
      <c r="H107" s="17">
        <f>VLOOKUP(C107,[11]Sheet1!$C:$F,4,FALSE)</f>
        <v>28270</v>
      </c>
      <c r="I107" s="13">
        <f>VLOOKUP(C107,[3]Sheet1!$C:$F,4,FALSE)</f>
        <v>25854</v>
      </c>
      <c r="J107" s="13">
        <f>VLOOKUP(C107,[4]Sheet1!$C:$F,4,FALSE)</f>
        <v>28190</v>
      </c>
      <c r="K107" s="13">
        <f>VLOOKUP(C107,[5]Sheet1!$C:$F,4,FALSE)</f>
        <v>28190</v>
      </c>
      <c r="L107" s="13">
        <f>VLOOKUP(C107,[6]Sheet1!$C:$F,4,FALSE)</f>
        <v>28190</v>
      </c>
      <c r="M107" s="13">
        <f>VLOOKUP(C107,[8]Sheet1!$C:$F,4,FALSE)</f>
        <v>28250</v>
      </c>
      <c r="N107" s="13">
        <f>VLOOKUP(C107,[7]Sheet1!$C:$F,4,FALSE)</f>
        <v>28210</v>
      </c>
      <c r="O107" s="13">
        <f>VLOOKUP(C107,[9]Sheet1!$C:$F,4,FALSE)</f>
        <v>28170</v>
      </c>
      <c r="P107" s="13">
        <f>VLOOKUP(C107,[10]Sheet1!$C:$F,4,FALSE)</f>
        <v>28220</v>
      </c>
      <c r="Q107" s="13">
        <f>VLOOKUP(C107,[12]Sheet1!$C:$F,4,FALSE)</f>
        <v>28220</v>
      </c>
      <c r="R107" s="13" t="s">
        <v>25</v>
      </c>
      <c r="S107" s="27"/>
    </row>
    <row r="108" ht="16" customHeight="1" spans="1:19">
      <c r="A108" s="13">
        <v>8</v>
      </c>
      <c r="B108" s="19"/>
      <c r="C108" s="17" t="s">
        <v>134</v>
      </c>
      <c r="D108" s="13" t="s">
        <v>24</v>
      </c>
      <c r="E108" s="13">
        <v>300</v>
      </c>
      <c r="F108" s="17">
        <f>VLOOKUP(C108,[1]Sheet3!$A$1:$D$65536,4,FALSE)</f>
        <v>26040</v>
      </c>
      <c r="G108" s="18">
        <f>VLOOKUP(C108,[2]Sheet3!$A$1:$D$65536,4,FALSE)</f>
        <v>26040</v>
      </c>
      <c r="H108" s="17">
        <f>VLOOKUP(C108,[11]Sheet1!$C:$F,4,FALSE)</f>
        <v>25860</v>
      </c>
      <c r="I108" s="13">
        <f>VLOOKUP(C108,[3]Sheet1!$C:$F,4,FALSE)</f>
        <v>25656</v>
      </c>
      <c r="J108" s="13">
        <f>VLOOKUP(C108,[4]Sheet1!$C:$F,4,FALSE)</f>
        <v>25656</v>
      </c>
      <c r="K108" s="13">
        <f>VLOOKUP(C108,[5]Sheet1!$C:$F,4,FALSE)</f>
        <v>25910</v>
      </c>
      <c r="L108" s="13">
        <f>VLOOKUP(C108,[6]Sheet1!$C:$F,4,FALSE)</f>
        <v>26370</v>
      </c>
      <c r="M108" s="13">
        <f>VLOOKUP(C108,[8]Sheet1!$C:$F,4,FALSE)</f>
        <v>26370</v>
      </c>
      <c r="N108" s="13">
        <f>VLOOKUP(C108,[7]Sheet1!$C:$F,4,FALSE)</f>
        <v>26370</v>
      </c>
      <c r="O108" s="13">
        <f>VLOOKUP(C108,[9]Sheet1!$C:$F,4,FALSE)</f>
        <v>26120</v>
      </c>
      <c r="P108" s="13">
        <f>VLOOKUP(C108,[10]Sheet1!$C:$F,4,FALSE)</f>
        <v>26120</v>
      </c>
      <c r="Q108" s="13">
        <f>VLOOKUP(C108,[12]Sheet1!$C:$F,4,FALSE)</f>
        <v>26120</v>
      </c>
      <c r="R108" s="13" t="s">
        <v>26</v>
      </c>
      <c r="S108" s="27"/>
    </row>
    <row r="109" ht="16" customHeight="1" spans="1:19">
      <c r="A109" s="13">
        <v>9</v>
      </c>
      <c r="B109" s="19"/>
      <c r="C109" s="17" t="s">
        <v>135</v>
      </c>
      <c r="D109" s="13" t="s">
        <v>24</v>
      </c>
      <c r="E109" s="13">
        <v>420</v>
      </c>
      <c r="F109" s="17">
        <f>VLOOKUP(C109,[1]Sheet3!$A$1:$D$65536,4,FALSE)</f>
        <v>70030</v>
      </c>
      <c r="G109" s="18">
        <f>VLOOKUP(C109,[2]Sheet3!$A$1:$D$65536,4,FALSE)</f>
        <v>70050</v>
      </c>
      <c r="H109" s="17">
        <f>VLOOKUP(C109,[11]Sheet1!$C:$F,4,FALSE)</f>
        <v>69110</v>
      </c>
      <c r="I109" s="13">
        <f>VLOOKUP(C109,[3]Sheet1!$C:$F,4,FALSE)</f>
        <v>69190</v>
      </c>
      <c r="J109" s="13">
        <f>VLOOKUP(C109,[4]Sheet1!$C:$F,4,FALSE)</f>
        <v>69230</v>
      </c>
      <c r="K109" s="13">
        <f>VLOOKUP(C109,[5]Sheet1!$C:$F,4,FALSE)</f>
        <v>70130</v>
      </c>
      <c r="L109" s="13">
        <f>VLOOKUP(C109,[6]Sheet1!$C:$F,4,FALSE)</f>
        <v>70130</v>
      </c>
      <c r="M109" s="13">
        <f>VLOOKUP(C109,[8]Sheet1!$C:$F,4,FALSE)</f>
        <v>70130</v>
      </c>
      <c r="N109" s="13">
        <f>VLOOKUP(C109,[7]Sheet1!$C:$F,4,FALSE)</f>
        <v>70130</v>
      </c>
      <c r="O109" s="13">
        <f>VLOOKUP(C109,[9]Sheet1!$C:$F,4,FALSE)</f>
        <v>70140</v>
      </c>
      <c r="P109" s="13">
        <f>VLOOKUP(C109,[10]Sheet1!$C:$F,4,FALSE)</f>
        <v>70090</v>
      </c>
      <c r="Q109" s="13">
        <f>VLOOKUP(C109,[12]Sheet1!$C:$F,4,FALSE)</f>
        <v>70390</v>
      </c>
      <c r="R109" s="13" t="s">
        <v>25</v>
      </c>
      <c r="S109" s="27"/>
    </row>
    <row r="110" ht="16" customHeight="1" spans="1:19">
      <c r="A110" s="13">
        <v>10</v>
      </c>
      <c r="B110" s="19"/>
      <c r="C110" s="17" t="s">
        <v>136</v>
      </c>
      <c r="D110" s="13" t="s">
        <v>24</v>
      </c>
      <c r="E110" s="13">
        <v>420</v>
      </c>
      <c r="F110" s="17">
        <f>VLOOKUP(C110,[1]Sheet3!$A$1:$D$65536,4,FALSE)</f>
        <v>28470</v>
      </c>
      <c r="G110" s="18">
        <f>VLOOKUP(C110,[2]Sheet3!$A$1:$D$65536,4,FALSE)</f>
        <v>28322</v>
      </c>
      <c r="H110" s="17">
        <f>VLOOKUP(C110,[11]Sheet1!$C:$F,4,FALSE)</f>
        <v>28440</v>
      </c>
      <c r="I110" s="13">
        <f>VLOOKUP(C110,[3]Sheet1!$C:$F,4,FALSE)</f>
        <v>28372</v>
      </c>
      <c r="J110" s="13">
        <f>VLOOKUP(C110,[4]Sheet1!$C:$F,4,FALSE)</f>
        <v>28306</v>
      </c>
      <c r="K110" s="13">
        <f>VLOOKUP(C110,[5]Sheet1!$C:$F,4,FALSE)</f>
        <v>28324</v>
      </c>
      <c r="L110" s="13">
        <f>VLOOKUP(C110,[6]Sheet1!$C:$F,4,FALSE)</f>
        <v>28280</v>
      </c>
      <c r="M110" s="13">
        <f>VLOOKUP(C110,[8]Sheet1!$C:$F,4,FALSE)</f>
        <v>28300</v>
      </c>
      <c r="N110" s="13">
        <f>VLOOKUP(C110,[7]Sheet1!$C:$F,4,FALSE)</f>
        <v>28360</v>
      </c>
      <c r="O110" s="13">
        <f>VLOOKUP(C110,[9]Sheet1!$C:$F,4,FALSE)</f>
        <v>28024</v>
      </c>
      <c r="P110" s="13">
        <f>VLOOKUP(C110,[10]Sheet1!$C:$F,4,FALSE)</f>
        <v>28258</v>
      </c>
      <c r="Q110" s="13">
        <f>VLOOKUP(C110,[12]Sheet1!$C:$F,4,FALSE)</f>
        <v>28290</v>
      </c>
      <c r="R110" s="13" t="s">
        <v>25</v>
      </c>
      <c r="S110" s="27"/>
    </row>
    <row r="111" ht="16" customHeight="1" spans="1:19">
      <c r="A111" s="13">
        <v>11</v>
      </c>
      <c r="B111" s="19"/>
      <c r="C111" s="17" t="s">
        <v>137</v>
      </c>
      <c r="D111" s="13" t="s">
        <v>24</v>
      </c>
      <c r="E111" s="13" t="s">
        <v>31</v>
      </c>
      <c r="F111" s="17">
        <f>VLOOKUP(C111,[1]Sheet3!$A$1:$D$65536,4,FALSE)</f>
        <v>35810</v>
      </c>
      <c r="G111" s="18">
        <f>VLOOKUP(C111,[2]Sheet3!$A$1:$D$65536,4,FALSE)</f>
        <v>33248</v>
      </c>
      <c r="H111" s="17">
        <f>VLOOKUP(C111,[11]Sheet1!$C:$F,4,FALSE)</f>
        <v>35860</v>
      </c>
      <c r="I111" s="13">
        <f>VLOOKUP(C111,[3]Sheet1!$C:$F,4,FALSE)</f>
        <v>35420</v>
      </c>
      <c r="J111" s="13">
        <f>VLOOKUP(C111,[4]Sheet1!$C:$F,4,FALSE)</f>
        <v>35360</v>
      </c>
      <c r="K111" s="13">
        <f>VLOOKUP(C111,[5]Sheet1!$C:$F,4,FALSE)</f>
        <v>36560</v>
      </c>
      <c r="L111" s="13">
        <f>VLOOKUP(C111,[6]Sheet1!$C:$F,4,FALSE)</f>
        <v>35170</v>
      </c>
      <c r="M111" s="13">
        <f>VLOOKUP(C111,[8]Sheet1!$C:$F,4,FALSE)</f>
        <v>35864</v>
      </c>
      <c r="N111" s="13">
        <f>VLOOKUP(C111,[7]Sheet1!$C:$F,4,FALSE)</f>
        <v>35824</v>
      </c>
      <c r="O111" s="13">
        <f>VLOOKUP(C111,[9]Sheet1!$C:$F,4,FALSE)</f>
        <v>34638</v>
      </c>
      <c r="P111" s="13">
        <f>VLOOKUP(C111,[10]Sheet1!$C:$F,4,FALSE)</f>
        <v>36414</v>
      </c>
      <c r="Q111" s="13">
        <f>VLOOKUP(C111,[12]Sheet1!$C:$F,4,FALSE)</f>
        <v>36870</v>
      </c>
      <c r="R111" s="13" t="s">
        <v>53</v>
      </c>
      <c r="S111" s="27"/>
    </row>
    <row r="112" ht="16" customHeight="1" spans="1:19">
      <c r="A112" s="13">
        <v>12</v>
      </c>
      <c r="B112" s="19"/>
      <c r="C112" s="17" t="s">
        <v>138</v>
      </c>
      <c r="D112" s="13" t="s">
        <v>24</v>
      </c>
      <c r="E112" s="13">
        <v>300</v>
      </c>
      <c r="F112" s="17">
        <f>VLOOKUP(C112,[1]Sheet3!$A$1:$D$65536,4,FALSE)</f>
        <v>22960</v>
      </c>
      <c r="G112" s="18">
        <f>VLOOKUP(C112,[2]Sheet3!$A$1:$D$65536,4,FALSE)</f>
        <v>23190</v>
      </c>
      <c r="H112" s="17">
        <f>VLOOKUP(C112,[11]Sheet1!$C:$F,4,FALSE)</f>
        <v>23200</v>
      </c>
      <c r="I112" s="13">
        <f>VLOOKUP(C112,[3]Sheet1!$C:$F,4,FALSE)</f>
        <v>23150</v>
      </c>
      <c r="J112" s="13">
        <f>VLOOKUP(C112,[4]Sheet1!$C:$F,4,FALSE)</f>
        <v>23150</v>
      </c>
      <c r="K112" s="13">
        <f>VLOOKUP(C112,[5]Sheet1!$C:$F,4,FALSE)</f>
        <v>22284</v>
      </c>
      <c r="L112" s="13">
        <f>VLOOKUP(C112,[6]Sheet1!$C:$F,4,FALSE)</f>
        <v>22262</v>
      </c>
      <c r="M112" s="13">
        <f>VLOOKUP(C112,[8]Sheet1!$C:$F,4,FALSE)</f>
        <v>23000</v>
      </c>
      <c r="N112" s="13">
        <f>VLOOKUP(C112,[7]Sheet1!$C:$F,4,FALSE)</f>
        <v>21900</v>
      </c>
      <c r="O112" s="13">
        <f>VLOOKUP(C112,[9]Sheet1!$C:$F,4,FALSE)</f>
        <v>23300</v>
      </c>
      <c r="P112" s="13">
        <f>VLOOKUP(C112,[10]Sheet1!$C:$F,4,FALSE)</f>
        <v>23340</v>
      </c>
      <c r="Q112" s="13">
        <f>VLOOKUP(C112,[12]Sheet1!$C:$F,4,FALSE)</f>
        <v>23340</v>
      </c>
      <c r="R112" s="13" t="s">
        <v>26</v>
      </c>
      <c r="S112" s="27"/>
    </row>
    <row r="113" ht="16" customHeight="1" spans="1:19">
      <c r="A113" s="13">
        <v>13</v>
      </c>
      <c r="B113" s="19"/>
      <c r="C113" s="17" t="s">
        <v>139</v>
      </c>
      <c r="D113" s="13" t="s">
        <v>24</v>
      </c>
      <c r="E113" s="13">
        <v>300</v>
      </c>
      <c r="F113" s="17">
        <f>VLOOKUP(C113,[1]Sheet3!$A$1:$D$65536,4,FALSE)</f>
        <v>23734</v>
      </c>
      <c r="G113" s="18">
        <f>VLOOKUP(C113,[2]Sheet3!$A$1:$D$65536,4,FALSE)</f>
        <v>23826</v>
      </c>
      <c r="H113" s="17">
        <f>VLOOKUP(C113,[11]Sheet1!$C:$F,4,FALSE)</f>
        <v>23534</v>
      </c>
      <c r="I113" s="13">
        <f>VLOOKUP(C113,[3]Sheet1!$C:$F,4,FALSE)</f>
        <v>23528</v>
      </c>
      <c r="J113" s="13">
        <f>VLOOKUP(C113,[4]Sheet1!$C:$F,4,FALSE)</f>
        <v>23586</v>
      </c>
      <c r="K113" s="13">
        <f>VLOOKUP(C113,[5]Sheet1!$C:$F,4,FALSE)</f>
        <v>23336</v>
      </c>
      <c r="L113" s="13">
        <f>VLOOKUP(C113,[6]Sheet1!$C:$F,4,FALSE)</f>
        <v>23586</v>
      </c>
      <c r="M113" s="13">
        <f>VLOOKUP(C113,[8]Sheet1!$C:$F,4,FALSE)</f>
        <v>23586</v>
      </c>
      <c r="N113" s="13">
        <f>VLOOKUP(C113,[7]Sheet1!$C:$F,4,FALSE)</f>
        <v>23586</v>
      </c>
      <c r="O113" s="13">
        <f>VLOOKUP(C113,[9]Sheet1!$C:$F,4,FALSE)</f>
        <v>23302</v>
      </c>
      <c r="P113" s="13">
        <f>VLOOKUP(C113,[10]Sheet1!$C:$F,4,FALSE)</f>
        <v>23682</v>
      </c>
      <c r="Q113" s="13">
        <f>VLOOKUP(C113,[12]Sheet1!$C:$F,4,FALSE)</f>
        <v>23442</v>
      </c>
      <c r="R113" s="13" t="s">
        <v>26</v>
      </c>
      <c r="S113" s="27"/>
    </row>
    <row r="114" ht="16" customHeight="1" spans="1:19">
      <c r="A114" s="13">
        <v>14</v>
      </c>
      <c r="B114" s="19"/>
      <c r="C114" s="17" t="s">
        <v>140</v>
      </c>
      <c r="D114" s="13" t="s">
        <v>24</v>
      </c>
      <c r="E114" s="13" t="s">
        <v>31</v>
      </c>
      <c r="F114" s="17">
        <f>VLOOKUP(C114,[1]Sheet3!$A$1:$D$65536,4,FALSE)</f>
        <v>27522</v>
      </c>
      <c r="G114" s="18">
        <f>VLOOKUP(C114,[2]Sheet3!$A$1:$D$65536,4,FALSE)</f>
        <v>27664</v>
      </c>
      <c r="H114" s="17">
        <f>VLOOKUP(C114,[11]Sheet1!$C:$F,4,FALSE)</f>
        <v>27960</v>
      </c>
      <c r="I114" s="13">
        <f>VLOOKUP(C114,[3]Sheet1!$C:$F,4,FALSE)</f>
        <v>27532</v>
      </c>
      <c r="J114" s="13">
        <f>VLOOKUP(C114,[4]Sheet1!$C:$F,4,FALSE)</f>
        <v>26424</v>
      </c>
      <c r="K114" s="13">
        <f>VLOOKUP(C114,[5]Sheet1!$C:$F,4,FALSE)</f>
        <v>27720</v>
      </c>
      <c r="L114" s="13">
        <f>VLOOKUP(C114,[6]Sheet1!$C:$F,4,FALSE)</f>
        <v>27220</v>
      </c>
      <c r="M114" s="13">
        <f>VLOOKUP(C114,[8]Sheet1!$C:$F,4,FALSE)</f>
        <v>28900</v>
      </c>
      <c r="N114" s="13">
        <f>VLOOKUP(C114,[7]Sheet1!$C:$F,4,FALSE)</f>
        <v>30680</v>
      </c>
      <c r="O114" s="13">
        <f>VLOOKUP(C114,[9]Sheet1!$C:$F,4,FALSE)</f>
        <v>28890</v>
      </c>
      <c r="P114" s="13">
        <f>VLOOKUP(C114,[10]Sheet1!$C:$F,4,FALSE)</f>
        <v>30590</v>
      </c>
      <c r="Q114" s="13">
        <f>VLOOKUP(C114,[12]Sheet1!$C:$F,4,FALSE)</f>
        <v>26930</v>
      </c>
      <c r="R114" s="13" t="s">
        <v>53</v>
      </c>
      <c r="S114" s="27"/>
    </row>
    <row r="115" ht="16" customHeight="1" spans="1:19">
      <c r="A115" s="13">
        <v>15</v>
      </c>
      <c r="B115" s="19"/>
      <c r="C115" s="17" t="s">
        <v>141</v>
      </c>
      <c r="D115" s="13" t="s">
        <v>24</v>
      </c>
      <c r="E115" s="13">
        <v>630</v>
      </c>
      <c r="F115" s="17">
        <f>VLOOKUP(C115,[1]Sheet3!$A$1:$D$65536,4,FALSE)</f>
        <v>21496</v>
      </c>
      <c r="G115" s="18">
        <f>VLOOKUP(C115,[2]Sheet3!$A$1:$D$65536,4,FALSE)</f>
        <v>20538</v>
      </c>
      <c r="H115" s="17">
        <f>VLOOKUP(C115,[11]Sheet1!$C:$F,4,FALSE)</f>
        <v>26190</v>
      </c>
      <c r="I115" s="13">
        <f>VLOOKUP(C115,[3]Sheet1!$C:$F,4,FALSE)</f>
        <v>24894</v>
      </c>
      <c r="J115" s="13">
        <f>VLOOKUP(C115,[4]Sheet1!$C:$F,4,FALSE)</f>
        <v>24362</v>
      </c>
      <c r="K115" s="13">
        <f>VLOOKUP(C115,[5]Sheet1!$C:$F,4,FALSE)</f>
        <v>23988</v>
      </c>
      <c r="L115" s="13">
        <f>VLOOKUP(C115,[6]Sheet1!$C:$F,4,FALSE)</f>
        <v>22470</v>
      </c>
      <c r="M115" s="13">
        <f>VLOOKUP(C115,[8]Sheet1!$C:$F,4,FALSE)</f>
        <v>22110</v>
      </c>
      <c r="N115" s="13">
        <f>VLOOKUP(C115,[7]Sheet1!$C:$F,4,FALSE)</f>
        <v>22922</v>
      </c>
      <c r="O115" s="13">
        <f>VLOOKUP(C115,[9]Sheet1!$C:$F,4,FALSE)</f>
        <v>27140</v>
      </c>
      <c r="P115" s="13">
        <f>VLOOKUP(C115,[10]Sheet1!$C:$F,4,FALSE)</f>
        <v>22688</v>
      </c>
      <c r="Q115" s="13">
        <f>VLOOKUP(C115,[12]Sheet1!$C:$F,4,FALSE)</f>
        <v>29050</v>
      </c>
      <c r="R115" s="13" t="s">
        <v>25</v>
      </c>
      <c r="S115" s="27"/>
    </row>
    <row r="116" ht="16" customHeight="1" spans="1:19">
      <c r="A116" s="13">
        <v>16</v>
      </c>
      <c r="B116" s="19"/>
      <c r="C116" s="17" t="s">
        <v>142</v>
      </c>
      <c r="D116" s="13" t="s">
        <v>24</v>
      </c>
      <c r="E116" s="13">
        <v>300</v>
      </c>
      <c r="F116" s="17">
        <f>VLOOKUP(C116,[1]Sheet3!$A$1:$D$65536,4,FALSE)</f>
        <v>7340</v>
      </c>
      <c r="G116" s="18">
        <f>VLOOKUP(C116,[2]Sheet3!$A$1:$D$65536,4,FALSE)</f>
        <v>7840</v>
      </c>
      <c r="H116" s="17">
        <f>VLOOKUP(C116,[11]Sheet1!$C:$F,4,FALSE)</f>
        <v>8260</v>
      </c>
      <c r="I116" s="13">
        <f>VLOOKUP(C116,[3]Sheet1!$C:$F,4,FALSE)</f>
        <v>8260</v>
      </c>
      <c r="J116" s="13">
        <f>VLOOKUP(C116,[4]Sheet1!$C:$F,4,FALSE)</f>
        <v>8260</v>
      </c>
      <c r="K116" s="13">
        <f>VLOOKUP(C116,[5]Sheet1!$C:$F,4,FALSE)</f>
        <v>8220</v>
      </c>
      <c r="L116" s="13">
        <f>VLOOKUP(C116,[6]Sheet1!$C:$F,4,FALSE)</f>
        <v>9140</v>
      </c>
      <c r="M116" s="13">
        <f>VLOOKUP(C116,[8]Sheet1!$C:$F,4,FALSE)</f>
        <v>9560</v>
      </c>
      <c r="N116" s="13">
        <f>VLOOKUP(C116,[7]Sheet1!$C:$F,4,FALSE)</f>
        <v>8640</v>
      </c>
      <c r="O116" s="13">
        <f>VLOOKUP(C116,[9]Sheet1!$C:$F,4,FALSE)</f>
        <v>8590</v>
      </c>
      <c r="P116" s="13">
        <f>VLOOKUP(C116,[10]Sheet1!$C:$F,4,FALSE)</f>
        <v>8210</v>
      </c>
      <c r="Q116" s="13">
        <f>VLOOKUP(C116,[12]Sheet1!$C:$F,4,FALSE)</f>
        <v>8210</v>
      </c>
      <c r="R116" s="13" t="s">
        <v>26</v>
      </c>
      <c r="S116" s="27"/>
    </row>
    <row r="117" ht="16" customHeight="1" spans="1:19">
      <c r="A117" s="13">
        <v>17</v>
      </c>
      <c r="B117" s="19"/>
      <c r="C117" s="17" t="s">
        <v>143</v>
      </c>
      <c r="D117" s="13" t="s">
        <v>24</v>
      </c>
      <c r="E117" s="13" t="s">
        <v>31</v>
      </c>
      <c r="F117" s="17">
        <f>VLOOKUP(C117,[1]Sheet3!$A$1:$D$65536,4,FALSE)</f>
        <v>11498</v>
      </c>
      <c r="G117" s="18">
        <f>VLOOKUP(C117,[2]Sheet3!$A$1:$D$65536,4,FALSE)</f>
        <v>12068</v>
      </c>
      <c r="H117" s="17">
        <f>VLOOKUP(C117,[11]Sheet1!$C:$F,4,FALSE)</f>
        <v>12068</v>
      </c>
      <c r="I117" s="13">
        <f>VLOOKUP(C117,[3]Sheet1!$C:$F,4,FALSE)</f>
        <v>12344</v>
      </c>
      <c r="J117" s="13">
        <f>VLOOKUP(C117,[4]Sheet1!$C:$F,4,FALSE)</f>
        <v>13160</v>
      </c>
      <c r="K117" s="13">
        <f>VLOOKUP(C117,[5]Sheet1!$C:$F,4,FALSE)</f>
        <v>13160</v>
      </c>
      <c r="L117" s="13">
        <f>VLOOKUP(C117,[6]Sheet1!$C:$F,4,FALSE)</f>
        <v>13160</v>
      </c>
      <c r="M117" s="13">
        <f>VLOOKUP(C117,[8]Sheet1!$C:$F,4,FALSE)</f>
        <v>13160</v>
      </c>
      <c r="N117" s="13">
        <f>VLOOKUP(C117,[7]Sheet1!$C:$F,4,FALSE)</f>
        <v>13160</v>
      </c>
      <c r="O117" s="13">
        <f>VLOOKUP(C117,[9]Sheet1!$C:$F,4,FALSE)</f>
        <v>11930</v>
      </c>
      <c r="P117" s="13">
        <f>VLOOKUP(C117,[10]Sheet1!$C:$F,4,FALSE)</f>
        <v>12910</v>
      </c>
      <c r="Q117" s="13">
        <f>VLOOKUP(C117,[12]Sheet1!$C:$F,4,FALSE)</f>
        <v>11410</v>
      </c>
      <c r="R117" s="13" t="s">
        <v>53</v>
      </c>
      <c r="S117" s="27"/>
    </row>
    <row r="118" ht="16" customHeight="1" spans="1:19">
      <c r="A118" s="13">
        <v>18</v>
      </c>
      <c r="B118" s="19"/>
      <c r="C118" s="17" t="s">
        <v>144</v>
      </c>
      <c r="D118" s="13" t="s">
        <v>24</v>
      </c>
      <c r="E118" s="13">
        <v>420</v>
      </c>
      <c r="F118" s="17">
        <f>VLOOKUP(C118,[1]Sheet3!$A$1:$D$65536,4,FALSE)</f>
        <v>53520</v>
      </c>
      <c r="G118" s="18">
        <f>VLOOKUP(C118,[2]Sheet3!$A$1:$D$65536,4,FALSE)</f>
        <v>53440</v>
      </c>
      <c r="H118" s="17">
        <f>VLOOKUP(C118,[11]Sheet1!$C:$F,4,FALSE)</f>
        <v>53190</v>
      </c>
      <c r="I118" s="13">
        <f>VLOOKUP(C118,[3]Sheet1!$C:$F,4,FALSE)</f>
        <v>53230</v>
      </c>
      <c r="J118" s="13">
        <f>VLOOKUP(C118,[4]Sheet1!$C:$F,4,FALSE)</f>
        <v>53070</v>
      </c>
      <c r="K118" s="13">
        <f>VLOOKUP(C118,[5]Sheet1!$C:$F,4,FALSE)</f>
        <v>53130</v>
      </c>
      <c r="L118" s="13">
        <f>VLOOKUP(C118,[6]Sheet1!$C:$F,4,FALSE)</f>
        <v>52980</v>
      </c>
      <c r="M118" s="13">
        <f>VLOOKUP(C118,[8]Sheet1!$C:$F,4,FALSE)</f>
        <v>52980</v>
      </c>
      <c r="N118" s="13">
        <f>VLOOKUP(C118,[7]Sheet1!$C:$F,4,FALSE)</f>
        <v>52980</v>
      </c>
      <c r="O118" s="13">
        <f>VLOOKUP(C118,[9]Sheet1!$C:$F,4,FALSE)</f>
        <v>53970</v>
      </c>
      <c r="P118" s="13">
        <f>VLOOKUP(C118,[10]Sheet1!$C:$F,4,FALSE)</f>
        <v>54260</v>
      </c>
      <c r="Q118" s="13">
        <f>VLOOKUP(C118,[12]Sheet1!$C:$F,4,FALSE)</f>
        <v>54280</v>
      </c>
      <c r="R118" s="13" t="s">
        <v>25</v>
      </c>
      <c r="S118" s="27"/>
    </row>
    <row r="119" ht="16" customHeight="1" spans="1:19">
      <c r="A119" s="13">
        <v>19</v>
      </c>
      <c r="B119" s="20"/>
      <c r="C119" s="17" t="s">
        <v>145</v>
      </c>
      <c r="D119" s="13" t="s">
        <v>24</v>
      </c>
      <c r="E119" s="13">
        <v>420</v>
      </c>
      <c r="F119" s="17">
        <f>VLOOKUP(C119,[1]Sheet3!$A$1:$D$65536,4,FALSE)</f>
        <v>13680</v>
      </c>
      <c r="G119" s="18">
        <f>VLOOKUP(C119,[2]Sheet3!$A$1:$D$65536,4,FALSE)</f>
        <v>13680</v>
      </c>
      <c r="H119" s="17">
        <f>VLOOKUP(C119,[11]Sheet1!$C:$F,4,FALSE)</f>
        <v>13680</v>
      </c>
      <c r="I119" s="13">
        <f>VLOOKUP(C119,[3]Sheet1!$C:$F,4,FALSE)</f>
        <v>13640</v>
      </c>
      <c r="J119" s="13">
        <f>VLOOKUP(C119,[4]Sheet1!$C:$F,4,FALSE)</f>
        <v>13600</v>
      </c>
      <c r="K119" s="13">
        <f>VLOOKUP(C119,[5]Sheet1!$C:$F,4,FALSE)</f>
        <v>13600</v>
      </c>
      <c r="L119" s="13">
        <f>VLOOKUP(C119,[6]Sheet1!$C:$F,4,FALSE)</f>
        <v>13600</v>
      </c>
      <c r="M119" s="13">
        <f>VLOOKUP(C119,[8]Sheet1!$C:$F,4,FALSE)</f>
        <v>13600</v>
      </c>
      <c r="N119" s="13">
        <f>VLOOKUP(C119,[7]Sheet1!$C:$F,4,FALSE)</f>
        <v>13600</v>
      </c>
      <c r="O119" s="13">
        <f>VLOOKUP(C119,[9]Sheet1!$C:$F,4,FALSE)</f>
        <v>13600</v>
      </c>
      <c r="P119" s="13">
        <f>VLOOKUP(C119,[10]Sheet1!$C:$F,4,FALSE)</f>
        <v>13600</v>
      </c>
      <c r="Q119" s="13">
        <f>VLOOKUP(C119,[12]Sheet1!$C:$F,4,FALSE)</f>
        <v>13400</v>
      </c>
      <c r="R119" s="13" t="s">
        <v>25</v>
      </c>
      <c r="S119" s="27"/>
    </row>
    <row r="120" ht="16" customHeight="1" spans="1:19">
      <c r="A120" s="13">
        <v>1</v>
      </c>
      <c r="B120" s="13" t="s">
        <v>146</v>
      </c>
      <c r="C120" s="32" t="s">
        <v>147</v>
      </c>
      <c r="D120" s="28" t="s">
        <v>24</v>
      </c>
      <c r="E120" s="30">
        <v>420</v>
      </c>
      <c r="F120" s="17">
        <f>VLOOKUP(C120,[1]Sheet3!$A$1:$D$65536,4,FALSE)</f>
        <v>9460</v>
      </c>
      <c r="G120" s="18">
        <f>VLOOKUP(C120,[2]Sheet3!$A$1:$D$65536,4,FALSE)</f>
        <v>9460</v>
      </c>
      <c r="H120" s="17">
        <f>VLOOKUP(C120,[11]Sheet1!$C:$F,4,FALSE)</f>
        <v>9460</v>
      </c>
      <c r="I120" s="13">
        <f>VLOOKUP(C120,[3]Sheet1!$C:$F,4,FALSE)</f>
        <v>9460</v>
      </c>
      <c r="J120" s="13">
        <f>VLOOKUP(C120,[4]Sheet1!$C:$F,4,FALSE)</f>
        <v>9460</v>
      </c>
      <c r="K120" s="13">
        <f>VLOOKUP(C120,[5]Sheet1!$C:$F,4,FALSE)</f>
        <v>9460</v>
      </c>
      <c r="L120" s="13">
        <f>VLOOKUP(C120,[6]Sheet1!$C:$F,4,FALSE)</f>
        <v>10660</v>
      </c>
      <c r="M120" s="13">
        <f>VLOOKUP(C120,[8]Sheet1!$C:$F,4,FALSE)</f>
        <v>10660</v>
      </c>
      <c r="N120" s="13">
        <f>VLOOKUP(C120,[7]Sheet1!$C:$F,4,FALSE)</f>
        <v>10660</v>
      </c>
      <c r="O120" s="13">
        <f>VLOOKUP(C120,[9]Sheet1!$C:$F,4,FALSE)</f>
        <v>10660</v>
      </c>
      <c r="P120" s="13">
        <f>VLOOKUP(C120,[10]Sheet1!$C:$F,4,FALSE)</f>
        <v>10660</v>
      </c>
      <c r="Q120" s="13">
        <f>VLOOKUP(C120,[12]Sheet1!$C:$F,4,FALSE)</f>
        <v>10860</v>
      </c>
      <c r="R120" s="13" t="s">
        <v>25</v>
      </c>
      <c r="S120" s="27"/>
    </row>
    <row r="121" ht="16" customHeight="1" spans="1:19">
      <c r="A121" s="13">
        <v>2</v>
      </c>
      <c r="B121" s="13"/>
      <c r="C121" s="32" t="s">
        <v>146</v>
      </c>
      <c r="D121" s="28" t="s">
        <v>24</v>
      </c>
      <c r="E121" s="30">
        <v>420</v>
      </c>
      <c r="F121" s="17">
        <f>VLOOKUP(C121,[1]Sheet3!$A$1:$D$65536,4,FALSE)</f>
        <v>44430</v>
      </c>
      <c r="G121" s="18">
        <f>VLOOKUP(C121,[2]Sheet3!$A$1:$D$65536,4,FALSE)</f>
        <v>44190</v>
      </c>
      <c r="H121" s="17">
        <f>VLOOKUP(C121,[11]Sheet1!$C:$F,4,FALSE)</f>
        <v>43760</v>
      </c>
      <c r="I121" s="13">
        <f>VLOOKUP(C121,[3]Sheet1!$C:$F,4,FALSE)</f>
        <v>43760</v>
      </c>
      <c r="J121" s="13">
        <f>VLOOKUP(C121,[4]Sheet1!$C:$F,4,FALSE)</f>
        <v>43760</v>
      </c>
      <c r="K121" s="13">
        <f>VLOOKUP(C121,[5]Sheet1!$C:$F,4,FALSE)</f>
        <v>43760</v>
      </c>
      <c r="L121" s="13">
        <f>VLOOKUP(C121,[6]Sheet1!$C:$F,4,FALSE)</f>
        <v>43950</v>
      </c>
      <c r="M121" s="13">
        <f>VLOOKUP(C121,[8]Sheet1!$C:$F,4,FALSE)</f>
        <v>44030</v>
      </c>
      <c r="N121" s="13">
        <f>VLOOKUP(C121,[7]Sheet1!$C:$F,4,FALSE)</f>
        <v>44030</v>
      </c>
      <c r="O121" s="13">
        <f>VLOOKUP(C121,[9]Sheet1!$C:$F,4,FALSE)</f>
        <v>43430</v>
      </c>
      <c r="P121" s="13">
        <f>VLOOKUP(C121,[10]Sheet1!$C:$F,4,FALSE)</f>
        <v>43390</v>
      </c>
      <c r="Q121" s="13">
        <f>VLOOKUP(C121,[12]Sheet1!$C:$F,4,FALSE)</f>
        <v>43390</v>
      </c>
      <c r="R121" s="13" t="s">
        <v>25</v>
      </c>
      <c r="S121" s="27"/>
    </row>
    <row r="122" ht="16" customHeight="1" spans="1:19">
      <c r="A122" s="13">
        <v>3</v>
      </c>
      <c r="B122" s="13"/>
      <c r="C122" s="33" t="s">
        <v>148</v>
      </c>
      <c r="D122" s="28" t="s">
        <v>30</v>
      </c>
      <c r="E122" s="28" t="s">
        <v>31</v>
      </c>
      <c r="F122" s="17">
        <f>VLOOKUP(C122,[1]Sheet3!$A$1:$D$65536,4,FALSE)</f>
        <v>9200</v>
      </c>
      <c r="G122" s="18">
        <f>VLOOKUP(C122,[2]Sheet3!$A$1:$D$65536,4,FALSE)</f>
        <v>9200</v>
      </c>
      <c r="H122" s="17">
        <f>VLOOKUP(C122,[11]Sheet1!$C:$F,4,FALSE)</f>
        <v>9200</v>
      </c>
      <c r="I122" s="13">
        <f>VLOOKUP(C122,[3]Sheet1!$C:$F,4,FALSE)</f>
        <v>9200</v>
      </c>
      <c r="J122" s="13">
        <f>VLOOKUP(C122,[4]Sheet1!$C:$F,4,FALSE)</f>
        <v>9200</v>
      </c>
      <c r="K122" s="13">
        <f>VLOOKUP(C122,[5]Sheet1!$C:$F,4,FALSE)</f>
        <v>9200</v>
      </c>
      <c r="L122" s="13">
        <f>VLOOKUP(C122,[6]Sheet1!$C:$F,4,FALSE)</f>
        <v>9200</v>
      </c>
      <c r="M122" s="13">
        <f>VLOOKUP(C122,[8]Sheet1!$C:$F,4,FALSE)</f>
        <v>9200</v>
      </c>
      <c r="N122" s="13">
        <f>VLOOKUP(C122,[7]Sheet1!$C:$F,4,FALSE)</f>
        <v>9200</v>
      </c>
      <c r="O122" s="13">
        <f>VLOOKUP(C122,[9]Sheet1!$C:$F,4,FALSE)</f>
        <v>9160</v>
      </c>
      <c r="P122" s="13">
        <f>VLOOKUP(C122,[10]Sheet1!$C:$F,4,FALSE)</f>
        <v>9160</v>
      </c>
      <c r="Q122" s="13">
        <f>VLOOKUP(C122,[12]Sheet1!$C:$F,4,FALSE)</f>
        <v>9160</v>
      </c>
      <c r="R122" s="13" t="s">
        <v>32</v>
      </c>
      <c r="S122" s="27"/>
    </row>
    <row r="123" ht="16" customHeight="1" spans="1:19">
      <c r="A123" s="13">
        <v>4</v>
      </c>
      <c r="B123" s="13"/>
      <c r="C123" s="26" t="s">
        <v>149</v>
      </c>
      <c r="D123" s="28" t="s">
        <v>24</v>
      </c>
      <c r="E123" s="13">
        <v>300</v>
      </c>
      <c r="F123" s="17">
        <f>VLOOKUP(C123,[1]Sheet3!$A$1:$D$65536,4,FALSE)</f>
        <v>7830</v>
      </c>
      <c r="G123" s="18">
        <f>VLOOKUP(C123,[2]Sheet3!$A$1:$D$65536,4,FALSE)</f>
        <v>7830</v>
      </c>
      <c r="H123" s="17">
        <f>VLOOKUP(C123,[11]Sheet1!$C:$F,4,FALSE)</f>
        <v>7830</v>
      </c>
      <c r="I123" s="13">
        <f>VLOOKUP(C123,[3]Sheet1!$C:$F,4,FALSE)</f>
        <v>7830</v>
      </c>
      <c r="J123" s="13">
        <f>VLOOKUP(C123,[4]Sheet1!$C:$F,4,FALSE)</f>
        <v>7830</v>
      </c>
      <c r="K123" s="13">
        <f>VLOOKUP(C123,[5]Sheet1!$C:$F,4,FALSE)</f>
        <v>7830</v>
      </c>
      <c r="L123" s="13">
        <f>VLOOKUP(C123,[6]Sheet1!$C:$F,4,FALSE)</f>
        <v>7830</v>
      </c>
      <c r="M123" s="13">
        <f>VLOOKUP(C123,[8]Sheet1!$C:$F,4,FALSE)</f>
        <v>7870</v>
      </c>
      <c r="N123" s="13">
        <f>VLOOKUP(C123,[7]Sheet1!$C:$F,4,FALSE)</f>
        <v>7870</v>
      </c>
      <c r="O123" s="13">
        <f>VLOOKUP(C123,[9]Sheet1!$C:$F,4,FALSE)</f>
        <v>7870</v>
      </c>
      <c r="P123" s="13">
        <f>VLOOKUP(C123,[10]Sheet1!$C:$F,4,FALSE)</f>
        <v>7870</v>
      </c>
      <c r="Q123" s="13">
        <f>VLOOKUP(C123,[12]Sheet1!$C:$F,4,FALSE)</f>
        <v>7870</v>
      </c>
      <c r="R123" s="13" t="s">
        <v>26</v>
      </c>
      <c r="S123" s="27"/>
    </row>
    <row r="124" ht="16" customHeight="1" spans="1:19">
      <c r="A124" s="13">
        <v>5</v>
      </c>
      <c r="B124" s="13"/>
      <c r="C124" s="26" t="s">
        <v>150</v>
      </c>
      <c r="D124" s="28" t="s">
        <v>24</v>
      </c>
      <c r="E124" s="13">
        <v>300</v>
      </c>
      <c r="F124" s="17">
        <f>VLOOKUP(C124,[1]Sheet3!$A$1:$D$65536,4,FALSE)</f>
        <v>17120</v>
      </c>
      <c r="G124" s="18">
        <f>VLOOKUP(C124,[2]Sheet3!$A$1:$D$65536,4,FALSE)</f>
        <v>17120</v>
      </c>
      <c r="H124" s="17">
        <f>VLOOKUP(C124,[11]Sheet1!$C:$F,4,FALSE)</f>
        <v>17120</v>
      </c>
      <c r="I124" s="13">
        <f>VLOOKUP(C124,[3]Sheet1!$C:$F,4,FALSE)</f>
        <v>17080</v>
      </c>
      <c r="J124" s="13">
        <f>VLOOKUP(C124,[4]Sheet1!$C:$F,4,FALSE)</f>
        <v>17080</v>
      </c>
      <c r="K124" s="13">
        <f>VLOOKUP(C124,[5]Sheet1!$C:$F,4,FALSE)</f>
        <v>17080</v>
      </c>
      <c r="L124" s="13">
        <f>VLOOKUP(C124,[6]Sheet1!$C:$F,4,FALSE)</f>
        <v>17080</v>
      </c>
      <c r="M124" s="13">
        <f>VLOOKUP(C124,[8]Sheet1!$C:$F,4,FALSE)</f>
        <v>17080</v>
      </c>
      <c r="N124" s="13">
        <f>VLOOKUP(C124,[7]Sheet1!$C:$F,4,FALSE)</f>
        <v>17080</v>
      </c>
      <c r="O124" s="13">
        <f>VLOOKUP(C124,[9]Sheet1!$C:$F,4,FALSE)</f>
        <v>16780</v>
      </c>
      <c r="P124" s="13">
        <f>VLOOKUP(C124,[10]Sheet1!$C:$F,4,FALSE)</f>
        <v>16780</v>
      </c>
      <c r="Q124" s="13">
        <f>VLOOKUP(C124,[12]Sheet1!$C:$F,4,FALSE)</f>
        <v>16820</v>
      </c>
      <c r="R124" s="13" t="s">
        <v>26</v>
      </c>
      <c r="S124" s="27"/>
    </row>
    <row r="125" ht="16" customHeight="1" spans="1:19">
      <c r="A125" s="13">
        <v>6</v>
      </c>
      <c r="B125" s="13"/>
      <c r="C125" s="32" t="s">
        <v>151</v>
      </c>
      <c r="D125" s="28" t="s">
        <v>24</v>
      </c>
      <c r="E125" s="30">
        <v>420</v>
      </c>
      <c r="F125" s="17">
        <f>VLOOKUP(C125,[1]Sheet3!$A$1:$D$65536,4,FALSE)</f>
        <v>5250</v>
      </c>
      <c r="G125" s="18">
        <f>VLOOKUP(C125,[2]Sheet3!$A$1:$D$65536,4,FALSE)</f>
        <v>5250</v>
      </c>
      <c r="H125" s="17">
        <f>VLOOKUP(C125,[11]Sheet1!$C:$F,4,FALSE)</f>
        <v>5050</v>
      </c>
      <c r="I125" s="13">
        <f>VLOOKUP(C125,[3]Sheet1!$C:$F,4,FALSE)</f>
        <v>5050</v>
      </c>
      <c r="J125" s="13">
        <f>VLOOKUP(C125,[4]Sheet1!$C:$F,4,FALSE)</f>
        <v>5050</v>
      </c>
      <c r="K125" s="13">
        <f>VLOOKUP(C125,[5]Sheet1!$C:$F,4,FALSE)</f>
        <v>5050</v>
      </c>
      <c r="L125" s="13">
        <f>VLOOKUP(C125,[6]Sheet1!$C:$F,4,FALSE)</f>
        <v>5050</v>
      </c>
      <c r="M125" s="13">
        <f>VLOOKUP(C125,[8]Sheet1!$C:$F,4,FALSE)</f>
        <v>5050</v>
      </c>
      <c r="N125" s="13">
        <f>VLOOKUP(C125,[7]Sheet1!$C:$F,4,FALSE)</f>
        <v>5050</v>
      </c>
      <c r="O125" s="13">
        <f>VLOOKUP(C125,[9]Sheet1!$C:$F,4,FALSE)</f>
        <v>5010</v>
      </c>
      <c r="P125" s="13">
        <f>VLOOKUP(C125,[10]Sheet1!$C:$F,4,FALSE)</f>
        <v>5010</v>
      </c>
      <c r="Q125" s="13">
        <f>VLOOKUP(C125,[12]Sheet1!$C:$F,4,FALSE)</f>
        <v>4970</v>
      </c>
      <c r="R125" s="13" t="s">
        <v>25</v>
      </c>
      <c r="S125" s="27"/>
    </row>
    <row r="126" ht="16" customHeight="1" spans="1:19">
      <c r="A126" s="13">
        <v>7</v>
      </c>
      <c r="B126" s="13"/>
      <c r="C126" s="33" t="s">
        <v>152</v>
      </c>
      <c r="D126" s="28" t="s">
        <v>30</v>
      </c>
      <c r="E126" s="28" t="s">
        <v>31</v>
      </c>
      <c r="F126" s="17">
        <f>VLOOKUP(C126,[1]Sheet3!$A$1:$D$65536,4,FALSE)</f>
        <v>17720</v>
      </c>
      <c r="G126" s="18">
        <f>VLOOKUP(C126,[2]Sheet3!$A$1:$D$65536,4,FALSE)</f>
        <v>17680</v>
      </c>
      <c r="H126" s="17">
        <f>VLOOKUP(C126,[11]Sheet1!$C:$F,4,FALSE)</f>
        <v>17680</v>
      </c>
      <c r="I126" s="13">
        <f>VLOOKUP(C126,[3]Sheet1!$C:$F,4,FALSE)</f>
        <v>17680</v>
      </c>
      <c r="J126" s="13">
        <f>VLOOKUP(C126,[4]Sheet1!$C:$F,4,FALSE)</f>
        <v>17640</v>
      </c>
      <c r="K126" s="13">
        <f>VLOOKUP(C126,[5]Sheet1!$C:$F,4,FALSE)</f>
        <v>17970</v>
      </c>
      <c r="L126" s="13">
        <f>VLOOKUP(C126,[6]Sheet1!$C:$F,4,FALSE)</f>
        <v>17970</v>
      </c>
      <c r="M126" s="13">
        <f>VLOOKUP(C126,[8]Sheet1!$C:$F,4,FALSE)</f>
        <v>17970</v>
      </c>
      <c r="N126" s="13">
        <f>VLOOKUP(C126,[7]Sheet1!$C:$F,4,FALSE)</f>
        <v>17970</v>
      </c>
      <c r="O126" s="13">
        <f>VLOOKUP(C126,[9]Sheet1!$C:$F,4,FALSE)</f>
        <v>17890</v>
      </c>
      <c r="P126" s="13">
        <f>VLOOKUP(C126,[10]Sheet1!$C:$F,4,FALSE)</f>
        <v>17650</v>
      </c>
      <c r="Q126" s="13">
        <f>VLOOKUP(C126,[12]Sheet1!$C:$F,4,FALSE)</f>
        <v>17650</v>
      </c>
      <c r="R126" s="13" t="s">
        <v>32</v>
      </c>
      <c r="S126" s="27"/>
    </row>
    <row r="127" ht="16" customHeight="1" spans="1:19">
      <c r="A127" s="13">
        <v>8</v>
      </c>
      <c r="B127" s="13"/>
      <c r="C127" s="32" t="s">
        <v>153</v>
      </c>
      <c r="D127" s="28" t="s">
        <v>24</v>
      </c>
      <c r="E127" s="30">
        <v>420</v>
      </c>
      <c r="F127" s="17">
        <f>VLOOKUP(C127,[1]Sheet3!$A$1:$D$65536,4,FALSE)</f>
        <v>11470</v>
      </c>
      <c r="G127" s="18">
        <f>VLOOKUP(C127,[2]Sheet3!$A$1:$D$65536,4,FALSE)</f>
        <v>11470</v>
      </c>
      <c r="H127" s="17">
        <f>VLOOKUP(C127,[11]Sheet1!$C:$F,4,FALSE)</f>
        <v>11470</v>
      </c>
      <c r="I127" s="13">
        <f>VLOOKUP(C127,[3]Sheet1!$C:$F,4,FALSE)</f>
        <v>11470</v>
      </c>
      <c r="J127" s="13">
        <f>VLOOKUP(C127,[4]Sheet1!$C:$F,4,FALSE)</f>
        <v>11470</v>
      </c>
      <c r="K127" s="13">
        <f>VLOOKUP(C127,[5]Sheet1!$C:$F,4,FALSE)</f>
        <v>11470</v>
      </c>
      <c r="L127" s="13">
        <f>VLOOKUP(C127,[6]Sheet1!$C:$F,4,FALSE)</f>
        <v>11470</v>
      </c>
      <c r="M127" s="13">
        <f>VLOOKUP(C127,[8]Sheet1!$C:$F,4,FALSE)</f>
        <v>11470</v>
      </c>
      <c r="N127" s="13">
        <f>VLOOKUP(C127,[7]Sheet1!$C:$F,4,FALSE)</f>
        <v>11470</v>
      </c>
      <c r="O127" s="13">
        <f>VLOOKUP(C127,[9]Sheet1!$C:$F,4,FALSE)</f>
        <v>11470</v>
      </c>
      <c r="P127" s="13">
        <f>VLOOKUP(C127,[10]Sheet1!$C:$F,4,FALSE)</f>
        <v>11390</v>
      </c>
      <c r="Q127" s="13">
        <f>VLOOKUP(C127,[12]Sheet1!$C:$F,4,FALSE)</f>
        <v>11300</v>
      </c>
      <c r="R127" s="13" t="s">
        <v>25</v>
      </c>
      <c r="S127" s="27"/>
    </row>
    <row r="128" ht="16" customHeight="1" spans="1:19">
      <c r="A128" s="13">
        <v>9</v>
      </c>
      <c r="B128" s="13"/>
      <c r="C128" s="26" t="s">
        <v>154</v>
      </c>
      <c r="D128" s="28" t="s">
        <v>24</v>
      </c>
      <c r="E128" s="13">
        <v>300</v>
      </c>
      <c r="F128" s="17">
        <f>VLOOKUP(C128,[1]Sheet3!$A$1:$D$65536,4,FALSE)</f>
        <v>35260</v>
      </c>
      <c r="G128" s="18">
        <f>VLOOKUP(C128,[2]Sheet3!$A$1:$D$65536,4,FALSE)</f>
        <v>35220</v>
      </c>
      <c r="H128" s="17">
        <f>VLOOKUP(C128,[11]Sheet1!$C:$F,4,FALSE)</f>
        <v>35180</v>
      </c>
      <c r="I128" s="13">
        <f>VLOOKUP(C128,[3]Sheet1!$C:$F,4,FALSE)</f>
        <v>35180</v>
      </c>
      <c r="J128" s="13">
        <f>VLOOKUP(C128,[4]Sheet1!$C:$F,4,FALSE)</f>
        <v>35180</v>
      </c>
      <c r="K128" s="13">
        <f>VLOOKUP(C128,[5]Sheet1!$C:$F,4,FALSE)</f>
        <v>35100</v>
      </c>
      <c r="L128" s="13">
        <f>VLOOKUP(C128,[6]Sheet1!$C:$F,4,FALSE)</f>
        <v>35100</v>
      </c>
      <c r="M128" s="13">
        <f>VLOOKUP(C128,[8]Sheet1!$C:$F,4,FALSE)</f>
        <v>35100</v>
      </c>
      <c r="N128" s="13">
        <f>VLOOKUP(C128,[7]Sheet1!$C:$F,4,FALSE)</f>
        <v>35100</v>
      </c>
      <c r="O128" s="13">
        <f>VLOOKUP(C128,[9]Sheet1!$C:$F,4,FALSE)</f>
        <v>35100</v>
      </c>
      <c r="P128" s="13">
        <f>VLOOKUP(C128,[10]Sheet1!$C:$F,4,FALSE)</f>
        <v>35060</v>
      </c>
      <c r="Q128" s="13">
        <f>VLOOKUP(C128,[12]Sheet1!$C:$F,4,FALSE)</f>
        <v>35060</v>
      </c>
      <c r="R128" s="13" t="s">
        <v>26</v>
      </c>
      <c r="S128" s="27"/>
    </row>
    <row r="129" ht="16" customHeight="1" spans="1:19">
      <c r="A129" s="13">
        <v>10</v>
      </c>
      <c r="B129" s="13"/>
      <c r="C129" s="26" t="s">
        <v>155</v>
      </c>
      <c r="D129" s="28" t="s">
        <v>24</v>
      </c>
      <c r="E129" s="13">
        <v>300</v>
      </c>
      <c r="F129" s="17">
        <f>VLOOKUP(C129,[1]Sheet3!$A$1:$D$65536,4,FALSE)</f>
        <v>3120</v>
      </c>
      <c r="G129" s="18">
        <f>VLOOKUP(C129,[2]Sheet3!$A$1:$D$65536,4,FALSE)</f>
        <v>3120</v>
      </c>
      <c r="H129" s="17">
        <f>VLOOKUP(C129,[11]Sheet1!$C:$F,4,FALSE)</f>
        <v>3120</v>
      </c>
      <c r="I129" s="13">
        <f>VLOOKUP(C129,[3]Sheet1!$C:$F,4,FALSE)</f>
        <v>3120</v>
      </c>
      <c r="J129" s="13">
        <f>VLOOKUP(C129,[4]Sheet1!$C:$F,4,FALSE)</f>
        <v>3120</v>
      </c>
      <c r="K129" s="13">
        <f>VLOOKUP(C129,[5]Sheet1!$C:$F,4,FALSE)</f>
        <v>3120</v>
      </c>
      <c r="L129" s="13">
        <f>VLOOKUP(C129,[6]Sheet1!$C:$F,4,FALSE)</f>
        <v>3120</v>
      </c>
      <c r="M129" s="13">
        <f>VLOOKUP(C129,[8]Sheet1!$C:$F,4,FALSE)</f>
        <v>3120</v>
      </c>
      <c r="N129" s="13">
        <f>VLOOKUP(C129,[7]Sheet1!$C:$F,4,FALSE)</f>
        <v>3120</v>
      </c>
      <c r="O129" s="13">
        <f>VLOOKUP(C129,[9]Sheet1!$C:$F,4,FALSE)</f>
        <v>3120</v>
      </c>
      <c r="P129" s="13">
        <f>VLOOKUP(C129,[10]Sheet1!$C:$F,4,FALSE)</f>
        <v>3120</v>
      </c>
      <c r="Q129" s="13">
        <f>VLOOKUP(C129,[12]Sheet1!$C:$F,4,FALSE)</f>
        <v>3120</v>
      </c>
      <c r="R129" s="13" t="s">
        <v>26</v>
      </c>
      <c r="S129" s="27"/>
    </row>
    <row r="130" ht="16" customHeight="1" spans="1:19">
      <c r="A130" s="13">
        <v>11</v>
      </c>
      <c r="B130" s="13"/>
      <c r="C130" s="32" t="s">
        <v>156</v>
      </c>
      <c r="D130" s="28" t="s">
        <v>24</v>
      </c>
      <c r="E130" s="30">
        <v>420</v>
      </c>
      <c r="F130" s="17">
        <f>VLOOKUP(C130,[1]Sheet3!$A$1:$D$65536,4,FALSE)</f>
        <v>6440</v>
      </c>
      <c r="G130" s="18">
        <f>VLOOKUP(C130,[2]Sheet3!$A$1:$D$65536,4,FALSE)</f>
        <v>6440</v>
      </c>
      <c r="H130" s="17">
        <f>VLOOKUP(C130,[11]Sheet1!$C:$F,4,FALSE)</f>
        <v>6240</v>
      </c>
      <c r="I130" s="13">
        <f>VLOOKUP(C130,[3]Sheet1!$C:$F,4,FALSE)</f>
        <v>6240</v>
      </c>
      <c r="J130" s="13">
        <f>VLOOKUP(C130,[4]Sheet1!$C:$F,4,FALSE)</f>
        <v>6040</v>
      </c>
      <c r="K130" s="13">
        <f>VLOOKUP(C130,[5]Sheet1!$C:$F,4,FALSE)</f>
        <v>6240</v>
      </c>
      <c r="L130" s="13">
        <f>VLOOKUP(C130,[6]Sheet1!$C:$F,4,FALSE)</f>
        <v>6000</v>
      </c>
      <c r="M130" s="13">
        <f>VLOOKUP(C130,[8]Sheet1!$C:$F,4,FALSE)</f>
        <v>6000</v>
      </c>
      <c r="N130" s="13">
        <f>VLOOKUP(C130,[7]Sheet1!$C:$F,4,FALSE)</f>
        <v>6000</v>
      </c>
      <c r="O130" s="13">
        <f>VLOOKUP(C130,[9]Sheet1!$C:$F,4,FALSE)</f>
        <v>6040</v>
      </c>
      <c r="P130" s="13">
        <f>VLOOKUP(C130,[10]Sheet1!$C:$F,4,FALSE)</f>
        <v>6040</v>
      </c>
      <c r="Q130" s="13">
        <f>VLOOKUP(C130,[12]Sheet1!$C:$F,4,FALSE)</f>
        <v>6040</v>
      </c>
      <c r="R130" s="13" t="s">
        <v>25</v>
      </c>
      <c r="S130" s="27"/>
    </row>
    <row r="131" ht="16" customHeight="1" spans="1:19">
      <c r="A131" s="13">
        <v>12</v>
      </c>
      <c r="B131" s="13"/>
      <c r="C131" s="32" t="s">
        <v>157</v>
      </c>
      <c r="D131" s="28" t="s">
        <v>24</v>
      </c>
      <c r="E131" s="30">
        <v>336</v>
      </c>
      <c r="F131" s="17">
        <f>VLOOKUP(C131,[1]Sheet3!$A$1:$D$65536,4,FALSE)</f>
        <v>7030</v>
      </c>
      <c r="G131" s="18">
        <f>VLOOKUP(C131,[2]Sheet3!$A$1:$D$65536,4,FALSE)</f>
        <v>7030</v>
      </c>
      <c r="H131" s="17">
        <f>VLOOKUP(C131,[11]Sheet1!$C:$F,4,FALSE)</f>
        <v>7030</v>
      </c>
      <c r="I131" s="13">
        <f>VLOOKUP(C131,[3]Sheet1!$C:$F,4,FALSE)</f>
        <v>7030</v>
      </c>
      <c r="J131" s="13">
        <f>VLOOKUP(C131,[4]Sheet1!$C:$F,4,FALSE)</f>
        <v>6990</v>
      </c>
      <c r="K131" s="13">
        <f>VLOOKUP(C131,[5]Sheet1!$C:$F,4,FALSE)</f>
        <v>6990</v>
      </c>
      <c r="L131" s="13">
        <f>VLOOKUP(C131,[6]Sheet1!$C:$F,4,FALSE)</f>
        <v>6990</v>
      </c>
      <c r="M131" s="13">
        <f>VLOOKUP(C131,[8]Sheet1!$C:$F,4,FALSE)</f>
        <v>6990</v>
      </c>
      <c r="N131" s="13">
        <f>VLOOKUP(C131,[7]Sheet1!$C:$F,4,FALSE)</f>
        <v>6990</v>
      </c>
      <c r="O131" s="13">
        <f>VLOOKUP(C131,[9]Sheet1!$C:$F,4,FALSE)</f>
        <v>6750</v>
      </c>
      <c r="P131" s="13">
        <f>VLOOKUP(C131,[10]Sheet1!$C:$F,4,FALSE)</f>
        <v>6750</v>
      </c>
      <c r="Q131" s="13">
        <f>VLOOKUP(C131,[12]Sheet1!$C:$F,4,FALSE)</f>
        <v>6430</v>
      </c>
      <c r="R131" s="13" t="s">
        <v>25</v>
      </c>
      <c r="S131" s="27"/>
    </row>
    <row r="132" ht="16" customHeight="1" spans="1:19">
      <c r="A132" s="13">
        <v>1</v>
      </c>
      <c r="B132" s="13" t="s">
        <v>158</v>
      </c>
      <c r="C132" s="17" t="s">
        <v>159</v>
      </c>
      <c r="D132" s="13" t="s">
        <v>24</v>
      </c>
      <c r="E132" s="13">
        <v>300</v>
      </c>
      <c r="F132" s="17">
        <f>VLOOKUP(C132,[1]Sheet3!$A$1:$D$65536,4,FALSE)</f>
        <v>29760</v>
      </c>
      <c r="G132" s="18">
        <f>VLOOKUP(C132,[2]Sheet3!$A$1:$D$65536,4,FALSE)</f>
        <v>29760</v>
      </c>
      <c r="H132" s="17">
        <f>VLOOKUP(C132,[11]Sheet1!$C:$F,4,FALSE)</f>
        <v>31320</v>
      </c>
      <c r="I132" s="13">
        <f>VLOOKUP(C132,[3]Sheet1!$C:$F,4,FALSE)</f>
        <v>31720</v>
      </c>
      <c r="J132" s="13">
        <f>VLOOKUP(C132,[4]Sheet1!$C:$F,4,FALSE)</f>
        <v>31720</v>
      </c>
      <c r="K132" s="13">
        <f>VLOOKUP(C132,[5]Sheet1!$C:$F,4,FALSE)</f>
        <v>31640</v>
      </c>
      <c r="L132" s="13">
        <f>VLOOKUP(C132,[6]Sheet1!$C:$F,4,FALSE)</f>
        <v>31540</v>
      </c>
      <c r="M132" s="13">
        <f>VLOOKUP(C132,[8]Sheet1!$C:$F,4,FALSE)</f>
        <v>31540</v>
      </c>
      <c r="N132" s="13">
        <f>VLOOKUP(C132,[7]Sheet1!$C:$F,4,FALSE)</f>
        <v>31540</v>
      </c>
      <c r="O132" s="13">
        <f>VLOOKUP(C132,[9]Sheet1!$C:$F,4,FALSE)</f>
        <v>31980</v>
      </c>
      <c r="P132" s="13">
        <f>VLOOKUP(C132,[10]Sheet1!$C:$F,4,FALSE)</f>
        <v>31980</v>
      </c>
      <c r="Q132" s="13">
        <f>VLOOKUP(C132,[12]Sheet1!$C:$F,4,FALSE)</f>
        <v>31980</v>
      </c>
      <c r="R132" s="13" t="s">
        <v>26</v>
      </c>
      <c r="S132" s="27"/>
    </row>
    <row r="133" ht="16" customHeight="1" spans="1:19">
      <c r="A133" s="13">
        <v>2</v>
      </c>
      <c r="B133" s="13"/>
      <c r="C133" s="17" t="s">
        <v>160</v>
      </c>
      <c r="D133" s="13" t="s">
        <v>24</v>
      </c>
      <c r="E133" s="13">
        <v>300</v>
      </c>
      <c r="F133" s="17">
        <f>VLOOKUP(C133,[1]Sheet3!$A$1:$D$65536,4,FALSE)</f>
        <v>38860</v>
      </c>
      <c r="G133" s="18">
        <f>VLOOKUP(C133,[2]Sheet3!$A$1:$D$65536,4,FALSE)</f>
        <v>38900</v>
      </c>
      <c r="H133" s="17">
        <f>VLOOKUP(C133,[11]Sheet1!$C:$F,4,FALSE)</f>
        <v>38940</v>
      </c>
      <c r="I133" s="13">
        <f>VLOOKUP(C133,[3]Sheet1!$C:$F,4,FALSE)</f>
        <v>38940</v>
      </c>
      <c r="J133" s="13">
        <f>VLOOKUP(C133,[4]Sheet1!$C:$F,4,FALSE)</f>
        <v>38740</v>
      </c>
      <c r="K133" s="13">
        <f>VLOOKUP(C133,[5]Sheet1!$C:$F,4,FALSE)</f>
        <v>38740</v>
      </c>
      <c r="L133" s="13">
        <f>VLOOKUP(C133,[6]Sheet1!$C:$F,4,FALSE)</f>
        <v>38700</v>
      </c>
      <c r="M133" s="13">
        <f>VLOOKUP(C133,[8]Sheet1!$C:$F,4,FALSE)</f>
        <v>36850</v>
      </c>
      <c r="N133" s="13">
        <f>VLOOKUP(C133,[7]Sheet1!$C:$F,4,FALSE)</f>
        <v>36390</v>
      </c>
      <c r="O133" s="13">
        <f>VLOOKUP(C133,[9]Sheet1!$C:$F,4,FALSE)</f>
        <v>36310</v>
      </c>
      <c r="P133" s="13">
        <f>VLOOKUP(C133,[10]Sheet1!$C:$F,4,FALSE)</f>
        <v>36310</v>
      </c>
      <c r="Q133" s="13">
        <f>VLOOKUP(C133,[12]Sheet1!$C:$F,4,FALSE)</f>
        <v>36410</v>
      </c>
      <c r="R133" s="13" t="s">
        <v>26</v>
      </c>
      <c r="S133" s="27"/>
    </row>
    <row r="134" ht="16" customHeight="1" spans="1:19">
      <c r="A134" s="13">
        <v>3</v>
      </c>
      <c r="B134" s="13"/>
      <c r="C134" s="17" t="s">
        <v>161</v>
      </c>
      <c r="D134" s="13" t="s">
        <v>24</v>
      </c>
      <c r="E134" s="13" t="s">
        <v>31</v>
      </c>
      <c r="F134" s="17">
        <f>VLOOKUP(C134,[1]Sheet3!$A$1:$D$65536,4,FALSE)</f>
        <v>18790</v>
      </c>
      <c r="G134" s="18">
        <f>VLOOKUP(C134,[2]Sheet3!$A$1:$D$65536,4,FALSE)</f>
        <v>19530</v>
      </c>
      <c r="H134" s="17">
        <f>VLOOKUP(C134,[11]Sheet1!$C:$F,4,FALSE)</f>
        <v>19530</v>
      </c>
      <c r="I134" s="13">
        <f>VLOOKUP(C134,[3]Sheet1!$C:$F,4,FALSE)</f>
        <v>19530</v>
      </c>
      <c r="J134" s="13">
        <f>VLOOKUP(C134,[4]Sheet1!$C:$F,4,FALSE)</f>
        <v>19530</v>
      </c>
      <c r="K134" s="13">
        <f>VLOOKUP(C134,[5]Sheet1!$C:$F,4,FALSE)</f>
        <v>19530</v>
      </c>
      <c r="L134" s="13">
        <f>VLOOKUP(C134,[6]Sheet1!$C:$F,4,FALSE)</f>
        <v>19330</v>
      </c>
      <c r="M134" s="13">
        <f>VLOOKUP(C134,[8]Sheet1!$C:$F,4,FALSE)</f>
        <v>19330</v>
      </c>
      <c r="N134" s="13">
        <f>VLOOKUP(C134,[7]Sheet1!$C:$F,4,FALSE)</f>
        <v>19330</v>
      </c>
      <c r="O134" s="13">
        <f>VLOOKUP(C134,[9]Sheet1!$C:$F,4,FALSE)</f>
        <v>19330</v>
      </c>
      <c r="P134" s="13">
        <f>VLOOKUP(C134,[10]Sheet1!$C:$F,4,FALSE)</f>
        <v>19330</v>
      </c>
      <c r="Q134" s="13">
        <f>VLOOKUP(C134,[12]Sheet1!$C:$F,4,FALSE)</f>
        <v>19130</v>
      </c>
      <c r="R134" s="13" t="s">
        <v>53</v>
      </c>
      <c r="S134" s="27"/>
    </row>
    <row r="135" ht="16" customHeight="1" spans="1:19">
      <c r="A135" s="13">
        <v>4</v>
      </c>
      <c r="B135" s="13"/>
      <c r="C135" s="17" t="s">
        <v>162</v>
      </c>
      <c r="D135" s="13" t="s">
        <v>24</v>
      </c>
      <c r="E135" s="13" t="s">
        <v>31</v>
      </c>
      <c r="F135" s="17">
        <f>VLOOKUP(C135,[1]Sheet3!$A$1:$D$65536,4,FALSE)</f>
        <v>16190</v>
      </c>
      <c r="G135" s="18">
        <f>VLOOKUP(C135,[2]Sheet3!$A$1:$D$65536,4,FALSE)</f>
        <v>16190</v>
      </c>
      <c r="H135" s="17">
        <f>VLOOKUP(C135,[11]Sheet1!$C:$F,4,FALSE)</f>
        <v>17790</v>
      </c>
      <c r="I135" s="13">
        <f>VLOOKUP(C135,[3]Sheet1!$C:$F,4,FALSE)</f>
        <v>17790</v>
      </c>
      <c r="J135" s="13">
        <f>VLOOKUP(C135,[4]Sheet1!$C:$F,4,FALSE)</f>
        <v>17790</v>
      </c>
      <c r="K135" s="13">
        <f>VLOOKUP(C135,[5]Sheet1!$C:$F,4,FALSE)</f>
        <v>17790</v>
      </c>
      <c r="L135" s="13">
        <f>VLOOKUP(C135,[6]Sheet1!$C:$F,4,FALSE)</f>
        <v>17790</v>
      </c>
      <c r="M135" s="13">
        <f>VLOOKUP(C135,[8]Sheet1!$C:$F,4,FALSE)</f>
        <v>17790</v>
      </c>
      <c r="N135" s="13">
        <f>VLOOKUP(C135,[7]Sheet1!$C:$F,4,FALSE)</f>
        <v>17790</v>
      </c>
      <c r="O135" s="13">
        <f>VLOOKUP(C135,[9]Sheet1!$C:$F,4,FALSE)</f>
        <v>17790</v>
      </c>
      <c r="P135" s="13">
        <f>VLOOKUP(C135,[10]Sheet1!$C:$F,4,FALSE)</f>
        <v>17790</v>
      </c>
      <c r="Q135" s="13">
        <f>VLOOKUP(C135,[12]Sheet1!$C:$F,4,FALSE)</f>
        <v>17790</v>
      </c>
      <c r="R135" s="13" t="s">
        <v>53</v>
      </c>
      <c r="S135" s="27"/>
    </row>
    <row r="136" ht="16" customHeight="1" spans="1:19">
      <c r="A136" s="13">
        <v>5</v>
      </c>
      <c r="B136" s="13" t="s">
        <v>158</v>
      </c>
      <c r="C136" s="17" t="s">
        <v>163</v>
      </c>
      <c r="D136" s="13" t="s">
        <v>24</v>
      </c>
      <c r="E136" s="13">
        <v>119</v>
      </c>
      <c r="F136" s="17">
        <f>VLOOKUP(C136,[1]Sheet3!$A$1:$D$65536,4,FALSE)</f>
        <v>14770</v>
      </c>
      <c r="G136" s="18">
        <f>VLOOKUP(C136,[2]Sheet3!$A$1:$D$65536,4,FALSE)</f>
        <v>14770</v>
      </c>
      <c r="H136" s="17">
        <f>VLOOKUP(C136,[11]Sheet1!$C:$F,4,FALSE)</f>
        <v>14970</v>
      </c>
      <c r="I136" s="13">
        <f>VLOOKUP(C136,[3]Sheet1!$C:$F,4,FALSE)</f>
        <v>14970</v>
      </c>
      <c r="J136" s="13">
        <f>VLOOKUP(C136,[4]Sheet1!$C:$F,4,FALSE)</f>
        <v>14370</v>
      </c>
      <c r="K136" s="13">
        <f>VLOOKUP(C136,[5]Sheet1!$C:$F,4,FALSE)</f>
        <v>14370</v>
      </c>
      <c r="L136" s="13">
        <f>VLOOKUP(C136,[6]Sheet1!$C:$F,4,FALSE)</f>
        <v>14370</v>
      </c>
      <c r="M136" s="13">
        <f>VLOOKUP(C136,[8]Sheet1!$C:$F,4,FALSE)</f>
        <v>14370</v>
      </c>
      <c r="N136" s="13">
        <f>VLOOKUP(C136,[7]Sheet1!$C:$F,4,FALSE)</f>
        <v>14370</v>
      </c>
      <c r="O136" s="13">
        <f>VLOOKUP(C136,[9]Sheet1!$C:$F,4,FALSE)</f>
        <v>14150</v>
      </c>
      <c r="P136" s="13">
        <f>VLOOKUP(C136,[10]Sheet1!$C:$F,4,FALSE)</f>
        <v>14150</v>
      </c>
      <c r="Q136" s="13">
        <f>VLOOKUP(C136,[12]Sheet1!$C:$F,4,FALSE)</f>
        <v>14150</v>
      </c>
      <c r="R136" s="13" t="s">
        <v>25</v>
      </c>
      <c r="S136" s="27"/>
    </row>
    <row r="137" ht="16" customHeight="1" spans="1:19">
      <c r="A137" s="13">
        <v>6</v>
      </c>
      <c r="B137" s="13"/>
      <c r="C137" s="17" t="s">
        <v>164</v>
      </c>
      <c r="D137" s="13" t="s">
        <v>24</v>
      </c>
      <c r="E137" s="13" t="s">
        <v>31</v>
      </c>
      <c r="F137" s="17">
        <f>VLOOKUP(C137,[1]Sheet3!$A$1:$D$65536,4,FALSE)</f>
        <v>22830</v>
      </c>
      <c r="G137" s="18">
        <f>VLOOKUP(C137,[2]Sheet3!$A$1:$D$65536,4,FALSE)</f>
        <v>22830</v>
      </c>
      <c r="H137" s="17">
        <f>VLOOKUP(C137,[11]Sheet1!$C:$F,4,FALSE)</f>
        <v>25290</v>
      </c>
      <c r="I137" s="13">
        <f>VLOOKUP(C137,[3]Sheet1!$C:$F,4,FALSE)</f>
        <v>25290</v>
      </c>
      <c r="J137" s="13">
        <f>VLOOKUP(C137,[4]Sheet1!$C:$F,4,FALSE)</f>
        <v>25290</v>
      </c>
      <c r="K137" s="13">
        <f>VLOOKUP(C137,[5]Sheet1!$C:$F,4,FALSE)</f>
        <v>25290</v>
      </c>
      <c r="L137" s="13">
        <f>VLOOKUP(C137,[6]Sheet1!$C:$F,4,FALSE)</f>
        <v>24940</v>
      </c>
      <c r="M137" s="13">
        <f>VLOOKUP(C137,[8]Sheet1!$C:$F,4,FALSE)</f>
        <v>25190</v>
      </c>
      <c r="N137" s="13">
        <f>VLOOKUP(C137,[7]Sheet1!$C:$F,4,FALSE)</f>
        <v>25190</v>
      </c>
      <c r="O137" s="13">
        <f>VLOOKUP(C137,[9]Sheet1!$C:$F,4,FALSE)</f>
        <v>25150</v>
      </c>
      <c r="P137" s="13">
        <f>VLOOKUP(C137,[10]Sheet1!$C:$F,4,FALSE)</f>
        <v>25150</v>
      </c>
      <c r="Q137" s="13">
        <f>VLOOKUP(C137,[12]Sheet1!$C:$F,4,FALSE)</f>
        <v>24670</v>
      </c>
      <c r="R137" s="13" t="s">
        <v>53</v>
      </c>
      <c r="S137" s="27"/>
    </row>
    <row r="138" ht="16" customHeight="1" spans="1:19">
      <c r="A138" s="13">
        <v>7</v>
      </c>
      <c r="B138" s="13"/>
      <c r="C138" s="17" t="s">
        <v>165</v>
      </c>
      <c r="D138" s="13" t="s">
        <v>24</v>
      </c>
      <c r="E138" s="13" t="s">
        <v>31</v>
      </c>
      <c r="F138" s="17">
        <f>VLOOKUP(C138,[1]Sheet3!$A$1:$D$65536,4,FALSE)</f>
        <v>68520</v>
      </c>
      <c r="G138" s="18">
        <f>VLOOKUP(C138,[2]Sheet3!$A$1:$D$65536,4,FALSE)</f>
        <v>67990</v>
      </c>
      <c r="H138" s="17">
        <f>VLOOKUP(C138,[11]Sheet1!$C:$F,4,FALSE)</f>
        <v>67900</v>
      </c>
      <c r="I138" s="13">
        <f>VLOOKUP(C138,[3]Sheet1!$C:$F,4,FALSE)</f>
        <v>67900</v>
      </c>
      <c r="J138" s="13">
        <f>VLOOKUP(C138,[4]Sheet1!$C:$F,4,FALSE)</f>
        <v>67900</v>
      </c>
      <c r="K138" s="13">
        <f>VLOOKUP(C138,[5]Sheet1!$C:$F,4,FALSE)</f>
        <v>67270</v>
      </c>
      <c r="L138" s="13">
        <f>VLOOKUP(C138,[6]Sheet1!$C:$F,4,FALSE)</f>
        <v>67130</v>
      </c>
      <c r="M138" s="13">
        <f>VLOOKUP(C138,[8]Sheet1!$C:$F,4,FALSE)</f>
        <v>66930</v>
      </c>
      <c r="N138" s="13">
        <f>VLOOKUP(C138,[7]Sheet1!$C:$F,4,FALSE)</f>
        <v>67270</v>
      </c>
      <c r="O138" s="13">
        <f>VLOOKUP(C138,[9]Sheet1!$C:$F,4,FALSE)</f>
        <v>66980</v>
      </c>
      <c r="P138" s="13">
        <f>VLOOKUP(C138,[10]Sheet1!$C:$F,4,FALSE)</f>
        <v>66780</v>
      </c>
      <c r="Q138" s="13">
        <f>VLOOKUP(C138,[12]Sheet1!$C:$F,4,FALSE)</f>
        <v>66450</v>
      </c>
      <c r="R138" s="13" t="s">
        <v>53</v>
      </c>
      <c r="S138" s="27"/>
    </row>
    <row r="139" ht="16" customHeight="1" spans="1:19">
      <c r="A139" s="13">
        <v>8</v>
      </c>
      <c r="B139" s="13"/>
      <c r="C139" s="17" t="s">
        <v>158</v>
      </c>
      <c r="D139" s="13" t="s">
        <v>24</v>
      </c>
      <c r="E139" s="13">
        <v>420</v>
      </c>
      <c r="F139" s="17">
        <f>VLOOKUP(C139,[1]Sheet3!$A$1:$D$65536,4,FALSE)</f>
        <v>56760</v>
      </c>
      <c r="G139" s="18">
        <f>VLOOKUP(C139,[2]Sheet3!$A$1:$D$65536,4,FALSE)</f>
        <v>56630</v>
      </c>
      <c r="H139" s="17">
        <f>VLOOKUP(C139,[11]Sheet1!$C:$F,4,FALSE)</f>
        <v>56930</v>
      </c>
      <c r="I139" s="13">
        <f>VLOOKUP(C139,[3]Sheet1!$C:$F,4,FALSE)</f>
        <v>56890</v>
      </c>
      <c r="J139" s="13">
        <f>VLOOKUP(C139,[4]Sheet1!$C:$F,4,FALSE)</f>
        <v>57320</v>
      </c>
      <c r="K139" s="13">
        <f>VLOOKUP(C139,[5]Sheet1!$C:$F,4,FALSE)</f>
        <v>57230</v>
      </c>
      <c r="L139" s="13">
        <f>VLOOKUP(C139,[6]Sheet1!$C:$F,4,FALSE)</f>
        <v>57520</v>
      </c>
      <c r="M139" s="13">
        <f>VLOOKUP(C139,[8]Sheet1!$C:$F,4,FALSE)</f>
        <v>57520</v>
      </c>
      <c r="N139" s="13">
        <f>VLOOKUP(C139,[7]Sheet1!$C:$F,4,FALSE)</f>
        <v>57520</v>
      </c>
      <c r="O139" s="13">
        <f>VLOOKUP(C139,[9]Sheet1!$C:$F,4,FALSE)</f>
        <v>57480</v>
      </c>
      <c r="P139" s="13">
        <f>VLOOKUP(C139,[10]Sheet1!$C:$F,4,FALSE)</f>
        <v>57950</v>
      </c>
      <c r="Q139" s="13">
        <f>VLOOKUP(C139,[12]Sheet1!$C:$F,4,FALSE)</f>
        <v>57950</v>
      </c>
      <c r="R139" s="13" t="s">
        <v>25</v>
      </c>
      <c r="S139" s="27"/>
    </row>
    <row r="140" ht="16" customHeight="1" spans="1:19">
      <c r="A140" s="13">
        <v>9</v>
      </c>
      <c r="B140" s="13"/>
      <c r="C140" s="17" t="s">
        <v>166</v>
      </c>
      <c r="D140" s="13" t="s">
        <v>24</v>
      </c>
      <c r="E140" s="13">
        <v>420</v>
      </c>
      <c r="F140" s="17">
        <f>VLOOKUP(C140,[1]Sheet3!$A$1:$D$65536,4,FALSE)</f>
        <v>12510</v>
      </c>
      <c r="G140" s="18">
        <f>VLOOKUP(C140,[2]Sheet3!$A$1:$D$65536,4,FALSE)</f>
        <v>12510</v>
      </c>
      <c r="H140" s="17">
        <f>VLOOKUP(C140,[11]Sheet1!$C:$F,4,FALSE)</f>
        <v>14210</v>
      </c>
      <c r="I140" s="13">
        <f>VLOOKUP(C140,[3]Sheet1!$C:$F,4,FALSE)</f>
        <v>14210</v>
      </c>
      <c r="J140" s="13">
        <f>VLOOKUP(C140,[4]Sheet1!$C:$F,4,FALSE)</f>
        <v>14210</v>
      </c>
      <c r="K140" s="13">
        <f>VLOOKUP(C140,[5]Sheet1!$C:$F,4,FALSE)</f>
        <v>14160</v>
      </c>
      <c r="L140" s="13">
        <f>VLOOKUP(C140,[6]Sheet1!$C:$F,4,FALSE)</f>
        <v>14160</v>
      </c>
      <c r="M140" s="13">
        <f>VLOOKUP(C140,[8]Sheet1!$C:$F,4,FALSE)</f>
        <v>14160</v>
      </c>
      <c r="N140" s="13">
        <f>VLOOKUP(C140,[7]Sheet1!$C:$F,4,FALSE)</f>
        <v>14540</v>
      </c>
      <c r="O140" s="13">
        <f>VLOOKUP(C140,[9]Sheet1!$C:$F,4,FALSE)</f>
        <v>14550</v>
      </c>
      <c r="P140" s="13">
        <f>VLOOKUP(C140,[10]Sheet1!$C:$F,4,FALSE)</f>
        <v>14250</v>
      </c>
      <c r="Q140" s="13">
        <f>VLOOKUP(C140,[12]Sheet1!$C:$F,4,FALSE)</f>
        <v>14250</v>
      </c>
      <c r="R140" s="13" t="s">
        <v>25</v>
      </c>
      <c r="S140" s="27"/>
    </row>
    <row r="141" ht="16" customHeight="1" spans="1:19">
      <c r="A141" s="13">
        <v>10</v>
      </c>
      <c r="B141" s="13"/>
      <c r="C141" s="17" t="s">
        <v>167</v>
      </c>
      <c r="D141" s="13" t="s">
        <v>24</v>
      </c>
      <c r="E141" s="13">
        <v>420</v>
      </c>
      <c r="F141" s="17">
        <f>VLOOKUP(C141,[1]Sheet3!$A$1:$D$65536,4,FALSE)</f>
        <v>13990</v>
      </c>
      <c r="G141" s="18">
        <f>VLOOKUP(C141,[2]Sheet3!$A$1:$D$65536,4,FALSE)</f>
        <v>14110</v>
      </c>
      <c r="H141" s="17">
        <f>VLOOKUP(C141,[11]Sheet1!$C:$F,4,FALSE)</f>
        <v>15110</v>
      </c>
      <c r="I141" s="13">
        <f>VLOOKUP(C141,[3]Sheet1!$C:$F,4,FALSE)</f>
        <v>15110</v>
      </c>
      <c r="J141" s="13">
        <f>VLOOKUP(C141,[4]Sheet1!$C:$F,4,FALSE)</f>
        <v>15110</v>
      </c>
      <c r="K141" s="13">
        <f>VLOOKUP(C141,[5]Sheet1!$C:$F,4,FALSE)</f>
        <v>15110</v>
      </c>
      <c r="L141" s="13">
        <f>VLOOKUP(C141,[6]Sheet1!$C:$F,4,FALSE)</f>
        <v>15110</v>
      </c>
      <c r="M141" s="13">
        <f>VLOOKUP(C141,[8]Sheet1!$C:$F,4,FALSE)</f>
        <v>15110</v>
      </c>
      <c r="N141" s="13">
        <f>VLOOKUP(C141,[7]Sheet1!$C:$F,4,FALSE)</f>
        <v>15110</v>
      </c>
      <c r="O141" s="13">
        <f>VLOOKUP(C141,[9]Sheet1!$C:$F,4,FALSE)</f>
        <v>15110</v>
      </c>
      <c r="P141" s="13">
        <f>VLOOKUP(C141,[10]Sheet1!$C:$F,4,FALSE)</f>
        <v>14960</v>
      </c>
      <c r="Q141" s="13">
        <f>VLOOKUP(C141,[12]Sheet1!$C:$F,4,FALSE)</f>
        <v>14960</v>
      </c>
      <c r="R141" s="13" t="s">
        <v>25</v>
      </c>
      <c r="S141" s="27"/>
    </row>
    <row r="142" ht="16" customHeight="1" spans="1:19">
      <c r="A142" s="13">
        <v>11</v>
      </c>
      <c r="B142" s="13"/>
      <c r="C142" s="17" t="s">
        <v>168</v>
      </c>
      <c r="D142" s="13" t="s">
        <v>24</v>
      </c>
      <c r="E142" s="13">
        <v>300</v>
      </c>
      <c r="F142" s="17">
        <f>VLOOKUP(C142,[1]Sheet3!$A$1:$D$65536,4,FALSE)</f>
        <v>34760</v>
      </c>
      <c r="G142" s="18">
        <f>VLOOKUP(C142,[2]Sheet3!$A$1:$D$65536,4,FALSE)</f>
        <v>34760</v>
      </c>
      <c r="H142" s="17">
        <f>VLOOKUP(C142,[11]Sheet1!$C:$F,4,FALSE)</f>
        <v>34840</v>
      </c>
      <c r="I142" s="13">
        <f>VLOOKUP(C142,[3]Sheet1!$C:$F,4,FALSE)</f>
        <v>34840</v>
      </c>
      <c r="J142" s="13">
        <f>VLOOKUP(C142,[4]Sheet1!$C:$F,4,FALSE)</f>
        <v>35010</v>
      </c>
      <c r="K142" s="13">
        <f>VLOOKUP(C142,[5]Sheet1!$C:$F,4,FALSE)</f>
        <v>35010</v>
      </c>
      <c r="L142" s="13">
        <f>VLOOKUP(C142,[6]Sheet1!$C:$F,4,FALSE)</f>
        <v>35010</v>
      </c>
      <c r="M142" s="13">
        <f>VLOOKUP(C142,[8]Sheet1!$C:$F,4,FALSE)</f>
        <v>35010</v>
      </c>
      <c r="N142" s="13">
        <f>VLOOKUP(C142,[7]Sheet1!$C:$F,4,FALSE)</f>
        <v>35010</v>
      </c>
      <c r="O142" s="13">
        <f>VLOOKUP(C142,[9]Sheet1!$C:$F,4,FALSE)</f>
        <v>35010</v>
      </c>
      <c r="P142" s="13">
        <f>VLOOKUP(C142,[10]Sheet1!$C:$F,4,FALSE)</f>
        <v>34970</v>
      </c>
      <c r="Q142" s="13">
        <f>VLOOKUP(C142,[12]Sheet1!$C:$F,4,FALSE)</f>
        <v>34970</v>
      </c>
      <c r="R142" s="13" t="s">
        <v>26</v>
      </c>
      <c r="S142" s="27"/>
    </row>
    <row r="143" ht="16" customHeight="1" spans="1:19">
      <c r="A143" s="13">
        <v>12</v>
      </c>
      <c r="B143" s="13"/>
      <c r="C143" s="17" t="s">
        <v>169</v>
      </c>
      <c r="D143" s="13" t="s">
        <v>24</v>
      </c>
      <c r="E143" s="13">
        <v>420</v>
      </c>
      <c r="F143" s="17">
        <f>VLOOKUP(C143,[1]Sheet3!$A$1:$D$65536,4,FALSE)</f>
        <v>26810</v>
      </c>
      <c r="G143" s="18">
        <f>VLOOKUP(C143,[2]Sheet3!$A$1:$D$65536,4,FALSE)</f>
        <v>26420</v>
      </c>
      <c r="H143" s="17">
        <f>VLOOKUP(C143,[11]Sheet1!$C:$F,4,FALSE)</f>
        <v>27670</v>
      </c>
      <c r="I143" s="13">
        <f>VLOOKUP(C143,[3]Sheet1!$C:$F,4,FALSE)</f>
        <v>28820</v>
      </c>
      <c r="J143" s="13">
        <f>VLOOKUP(C143,[4]Sheet1!$C:$F,4,FALSE)</f>
        <v>28770</v>
      </c>
      <c r="K143" s="13">
        <f>VLOOKUP(C143,[5]Sheet1!$C:$F,4,FALSE)</f>
        <v>28570</v>
      </c>
      <c r="L143" s="13">
        <f>VLOOKUP(C143,[6]Sheet1!$C:$F,4,FALSE)</f>
        <v>28330</v>
      </c>
      <c r="M143" s="13">
        <f>VLOOKUP(C143,[8]Sheet1!$C:$F,4,FALSE)</f>
        <v>28290</v>
      </c>
      <c r="N143" s="13">
        <f>VLOOKUP(C143,[7]Sheet1!$C:$F,4,FALSE)</f>
        <v>28290</v>
      </c>
      <c r="O143" s="13">
        <f>VLOOKUP(C143,[9]Sheet1!$C:$F,4,FALSE)</f>
        <v>28440</v>
      </c>
      <c r="P143" s="13">
        <f>VLOOKUP(C143,[10]Sheet1!$C:$F,4,FALSE)</f>
        <v>28240</v>
      </c>
      <c r="Q143" s="13">
        <f>VLOOKUP(C143,[12]Sheet1!$C:$F,4,FALSE)</f>
        <v>28240</v>
      </c>
      <c r="R143" s="13" t="s">
        <v>25</v>
      </c>
      <c r="S143" s="27"/>
    </row>
    <row r="144" ht="16" customHeight="1" spans="1:19">
      <c r="A144" s="13">
        <v>13</v>
      </c>
      <c r="B144" s="13"/>
      <c r="C144" s="17" t="s">
        <v>170</v>
      </c>
      <c r="D144" s="13" t="s">
        <v>24</v>
      </c>
      <c r="E144" s="13">
        <v>420</v>
      </c>
      <c r="F144" s="17">
        <f>VLOOKUP(C144,[1]Sheet3!$A$1:$D$65536,4,FALSE)</f>
        <v>32890</v>
      </c>
      <c r="G144" s="18">
        <f>VLOOKUP(C144,[2]Sheet3!$A$1:$D$65536,4,FALSE)</f>
        <v>32450</v>
      </c>
      <c r="H144" s="17">
        <f>VLOOKUP(C144,[11]Sheet1!$C:$F,4,FALSE)</f>
        <v>32600</v>
      </c>
      <c r="I144" s="13">
        <f>VLOOKUP(C144,[3]Sheet1!$C:$F,4,FALSE)</f>
        <v>32600</v>
      </c>
      <c r="J144" s="13">
        <f>VLOOKUP(C144,[4]Sheet1!$C:$F,4,FALSE)</f>
        <v>32960</v>
      </c>
      <c r="K144" s="13">
        <f>VLOOKUP(C144,[5]Sheet1!$C:$F,4,FALSE)</f>
        <v>32960</v>
      </c>
      <c r="L144" s="13">
        <f>VLOOKUP(C144,[6]Sheet1!$C:$F,4,FALSE)</f>
        <v>32960</v>
      </c>
      <c r="M144" s="13">
        <f>VLOOKUP(C144,[8]Sheet1!$C:$F,4,FALSE)</f>
        <v>32920</v>
      </c>
      <c r="N144" s="13">
        <f>VLOOKUP(C144,[7]Sheet1!$C:$F,4,FALSE)</f>
        <v>32880</v>
      </c>
      <c r="O144" s="13">
        <f>VLOOKUP(C144,[9]Sheet1!$C:$F,4,FALSE)</f>
        <v>33020</v>
      </c>
      <c r="P144" s="13">
        <f>VLOOKUP(C144,[10]Sheet1!$C:$F,4,FALSE)</f>
        <v>33020</v>
      </c>
      <c r="Q144" s="13">
        <f>VLOOKUP(C144,[12]Sheet1!$C:$F,4,FALSE)</f>
        <v>32660</v>
      </c>
      <c r="R144" s="13" t="s">
        <v>25</v>
      </c>
      <c r="S144" s="27"/>
    </row>
    <row r="145" ht="16" customHeight="1" spans="1:19">
      <c r="A145" s="13">
        <v>14</v>
      </c>
      <c r="B145" s="13"/>
      <c r="C145" s="17" t="s">
        <v>171</v>
      </c>
      <c r="D145" s="13" t="s">
        <v>24</v>
      </c>
      <c r="E145" s="13" t="s">
        <v>31</v>
      </c>
      <c r="F145" s="17">
        <f>VLOOKUP(C145,[1]Sheet3!$A$1:$D$65536,4,FALSE)</f>
        <v>20690</v>
      </c>
      <c r="G145" s="18">
        <f>VLOOKUP(C145,[2]Sheet3!$A$1:$D$65536,4,FALSE)</f>
        <v>20690</v>
      </c>
      <c r="H145" s="17">
        <f>VLOOKUP(C145,[11]Sheet1!$C:$F,4,FALSE)</f>
        <v>21530</v>
      </c>
      <c r="I145" s="13">
        <f>VLOOKUP(C145,[3]Sheet1!$C:$F,4,FALSE)</f>
        <v>21530</v>
      </c>
      <c r="J145" s="13">
        <f>VLOOKUP(C145,[4]Sheet1!$C:$F,4,FALSE)</f>
        <v>21490</v>
      </c>
      <c r="K145" s="13">
        <f>VLOOKUP(C145,[5]Sheet1!$C:$F,4,FALSE)</f>
        <v>21490</v>
      </c>
      <c r="L145" s="13">
        <f>VLOOKUP(C145,[6]Sheet1!$C:$F,4,FALSE)</f>
        <v>21950</v>
      </c>
      <c r="M145" s="13">
        <f>VLOOKUP(C145,[8]Sheet1!$C:$F,4,FALSE)</f>
        <v>21550</v>
      </c>
      <c r="N145" s="13">
        <f>VLOOKUP(C145,[7]Sheet1!$C:$F,4,FALSE)</f>
        <v>21550</v>
      </c>
      <c r="O145" s="13">
        <f>VLOOKUP(C145,[9]Sheet1!$C:$F,4,FALSE)</f>
        <v>21020</v>
      </c>
      <c r="P145" s="13">
        <f>VLOOKUP(C145,[10]Sheet1!$C:$F,4,FALSE)</f>
        <v>21310</v>
      </c>
      <c r="Q145" s="13">
        <f>VLOOKUP(C145,[12]Sheet1!$C:$F,4,FALSE)</f>
        <v>21310</v>
      </c>
      <c r="R145" s="13" t="s">
        <v>53</v>
      </c>
      <c r="S145" s="27"/>
    </row>
    <row r="146" ht="16" customHeight="1" spans="1:19">
      <c r="A146" s="13">
        <v>1</v>
      </c>
      <c r="B146" s="16" t="s">
        <v>172</v>
      </c>
      <c r="C146" s="26" t="s">
        <v>173</v>
      </c>
      <c r="D146" s="13" t="s">
        <v>24</v>
      </c>
      <c r="E146" s="13">
        <v>300</v>
      </c>
      <c r="F146" s="17">
        <f>VLOOKUP(C146,[1]Sheet3!$A$1:$D$65536,4,FALSE)</f>
        <v>32980</v>
      </c>
      <c r="G146" s="18">
        <f>VLOOKUP(C146,[2]Sheet3!$A$1:$D$65536,4,FALSE)</f>
        <v>32980</v>
      </c>
      <c r="H146" s="17">
        <f>VLOOKUP(C146,[11]Sheet1!$C:$F,4,FALSE)</f>
        <v>32930</v>
      </c>
      <c r="I146" s="13">
        <f>VLOOKUP(C146,[3]Sheet1!$C:$F,4,FALSE)</f>
        <v>32930</v>
      </c>
      <c r="J146" s="13">
        <f>VLOOKUP(C146,[4]Sheet1!$C:$F,4,FALSE)</f>
        <v>32890</v>
      </c>
      <c r="K146" s="13">
        <f>VLOOKUP(C146,[5]Sheet1!$C:$F,4,FALSE)</f>
        <v>32850</v>
      </c>
      <c r="L146" s="13">
        <f>VLOOKUP(C146,[6]Sheet1!$C:$F,4,FALSE)</f>
        <v>32800</v>
      </c>
      <c r="M146" s="13">
        <f>VLOOKUP(C146,[8]Sheet1!$C:$F,4,FALSE)</f>
        <v>32760</v>
      </c>
      <c r="N146" s="13">
        <f>VLOOKUP(C146,[7]Sheet1!$C:$F,4,FALSE)</f>
        <v>32760</v>
      </c>
      <c r="O146" s="13">
        <f>VLOOKUP(C146,[9]Sheet1!$C:$F,4,FALSE)</f>
        <v>32520</v>
      </c>
      <c r="P146" s="13">
        <f>VLOOKUP(C146,[10]Sheet1!$C:$F,4,FALSE)</f>
        <v>32920</v>
      </c>
      <c r="Q146" s="13">
        <f>VLOOKUP(C146,[12]Sheet1!$C:$F,4,FALSE)</f>
        <v>32680</v>
      </c>
      <c r="R146" s="13" t="s">
        <v>26</v>
      </c>
      <c r="S146" s="27"/>
    </row>
    <row r="147" ht="16" customHeight="1" spans="1:19">
      <c r="A147" s="13">
        <v>2</v>
      </c>
      <c r="B147" s="19"/>
      <c r="C147" s="21" t="s">
        <v>174</v>
      </c>
      <c r="D147" s="13" t="s">
        <v>30</v>
      </c>
      <c r="E147" s="13" t="s">
        <v>31</v>
      </c>
      <c r="F147" s="17">
        <f>VLOOKUP(C147,[1]Sheet3!$A$1:$D$65536,4,FALSE)</f>
        <v>13460</v>
      </c>
      <c r="G147" s="18">
        <f>VLOOKUP(C147,[2]Sheet3!$A$1:$D$65536,4,FALSE)</f>
        <v>13220</v>
      </c>
      <c r="H147" s="17">
        <f>VLOOKUP(C147,[11]Sheet1!$C:$F,4,FALSE)</f>
        <v>13900</v>
      </c>
      <c r="I147" s="13">
        <f>VLOOKUP(C147,[3]Sheet1!$C:$F,4,FALSE)</f>
        <v>13700</v>
      </c>
      <c r="J147" s="13">
        <f>VLOOKUP(C147,[4]Sheet1!$C:$F,4,FALSE)</f>
        <v>13700</v>
      </c>
      <c r="K147" s="13">
        <f>VLOOKUP(C147,[5]Sheet1!$C:$F,4,FALSE)</f>
        <v>13700</v>
      </c>
      <c r="L147" s="13">
        <f>VLOOKUP(C147,[6]Sheet1!$C:$F,4,FALSE)</f>
        <v>13700</v>
      </c>
      <c r="M147" s="13">
        <f>VLOOKUP(C147,[8]Sheet1!$C:$F,4,FALSE)</f>
        <v>13700</v>
      </c>
      <c r="N147" s="13">
        <f>VLOOKUP(C147,[7]Sheet1!$C:$F,4,FALSE)</f>
        <v>13700</v>
      </c>
      <c r="O147" s="13">
        <f>VLOOKUP(C147,[9]Sheet1!$C:$F,4,FALSE)</f>
        <v>13700</v>
      </c>
      <c r="P147" s="13">
        <f>VLOOKUP(C147,[10]Sheet1!$C:$F,4,FALSE)</f>
        <v>14560</v>
      </c>
      <c r="Q147" s="13">
        <f>VLOOKUP(C147,[12]Sheet1!$C:$F,4,FALSE)</f>
        <v>14320</v>
      </c>
      <c r="R147" s="13" t="s">
        <v>32</v>
      </c>
      <c r="S147" s="27"/>
    </row>
    <row r="148" ht="16" customHeight="1" spans="1:19">
      <c r="A148" s="13">
        <v>3</v>
      </c>
      <c r="B148" s="19"/>
      <c r="C148" s="26" t="s">
        <v>175</v>
      </c>
      <c r="D148" s="13" t="s">
        <v>24</v>
      </c>
      <c r="E148" s="13">
        <v>300</v>
      </c>
      <c r="F148" s="17">
        <f>VLOOKUP(C148,[1]Sheet3!$A$1:$D$65536,4,FALSE)</f>
        <v>27270</v>
      </c>
      <c r="G148" s="18">
        <f>VLOOKUP(C148,[2]Sheet3!$A$1:$D$65536,4,FALSE)</f>
        <v>26970</v>
      </c>
      <c r="H148" s="17">
        <f>VLOOKUP(C148,[11]Sheet1!$C:$F,4,FALSE)</f>
        <v>26770</v>
      </c>
      <c r="I148" s="13">
        <f>VLOOKUP(C148,[3]Sheet1!$C:$F,4,FALSE)</f>
        <v>26770</v>
      </c>
      <c r="J148" s="13">
        <f>VLOOKUP(C148,[4]Sheet1!$C:$F,4,FALSE)</f>
        <v>26730</v>
      </c>
      <c r="K148" s="13">
        <f>VLOOKUP(C148,[5]Sheet1!$C:$F,4,FALSE)</f>
        <v>26730</v>
      </c>
      <c r="L148" s="13">
        <f>VLOOKUP(C148,[6]Sheet1!$C:$F,4,FALSE)</f>
        <v>26730</v>
      </c>
      <c r="M148" s="13">
        <f>VLOOKUP(C148,[8]Sheet1!$C:$F,4,FALSE)</f>
        <v>26730</v>
      </c>
      <c r="N148" s="13">
        <f>VLOOKUP(C148,[7]Sheet1!$C:$F,4,FALSE)</f>
        <v>26690</v>
      </c>
      <c r="O148" s="13">
        <f>VLOOKUP(C148,[9]Sheet1!$C:$F,4,FALSE)</f>
        <v>26690</v>
      </c>
      <c r="P148" s="13">
        <f>VLOOKUP(C148,[10]Sheet1!$C:$F,4,FALSE)</f>
        <v>26690</v>
      </c>
      <c r="Q148" s="13">
        <f>VLOOKUP(C148,[12]Sheet1!$C:$F,4,FALSE)</f>
        <v>26650</v>
      </c>
      <c r="R148" s="13" t="s">
        <v>26</v>
      </c>
      <c r="S148" s="27"/>
    </row>
    <row r="149" ht="16" customHeight="1" spans="1:19">
      <c r="A149" s="13">
        <v>4</v>
      </c>
      <c r="B149" s="19"/>
      <c r="C149" s="26" t="s">
        <v>176</v>
      </c>
      <c r="D149" s="13" t="s">
        <v>24</v>
      </c>
      <c r="E149" s="13">
        <v>420</v>
      </c>
      <c r="F149" s="17">
        <f>VLOOKUP(C149,[1]Sheet3!$A$1:$D$65536,4,FALSE)</f>
        <v>7300</v>
      </c>
      <c r="G149" s="18">
        <f>VLOOKUP(C149,[2]Sheet3!$A$1:$D$65536,4,FALSE)</f>
        <v>7300</v>
      </c>
      <c r="H149" s="17">
        <f>VLOOKUP(C149,[11]Sheet1!$C:$F,4,FALSE)</f>
        <v>7300</v>
      </c>
      <c r="I149" s="13">
        <f>VLOOKUP(C149,[3]Sheet1!$C:$F,4,FALSE)</f>
        <v>7000</v>
      </c>
      <c r="J149" s="13">
        <f>VLOOKUP(C149,[4]Sheet1!$C:$F,4,FALSE)</f>
        <v>7000</v>
      </c>
      <c r="K149" s="13">
        <f>VLOOKUP(C149,[5]Sheet1!$C:$F,4,FALSE)</f>
        <v>7000</v>
      </c>
      <c r="L149" s="13">
        <f>VLOOKUP(C149,[6]Sheet1!$C:$F,4,FALSE)</f>
        <v>7000</v>
      </c>
      <c r="M149" s="13">
        <f>VLOOKUP(C149,[8]Sheet1!$C:$F,4,FALSE)</f>
        <v>7000</v>
      </c>
      <c r="N149" s="13">
        <f>VLOOKUP(C149,[7]Sheet1!$C:$F,4,FALSE)</f>
        <v>7000</v>
      </c>
      <c r="O149" s="13">
        <f>VLOOKUP(C149,[9]Sheet1!$C:$F,4,FALSE)</f>
        <v>6750</v>
      </c>
      <c r="P149" s="13">
        <f>VLOOKUP(C149,[10]Sheet1!$C:$F,4,FALSE)</f>
        <v>6750</v>
      </c>
      <c r="Q149" s="13">
        <f>VLOOKUP(C149,[12]Sheet1!$C:$F,4,FALSE)</f>
        <v>6750</v>
      </c>
      <c r="R149" s="13" t="s">
        <v>25</v>
      </c>
      <c r="S149" s="27"/>
    </row>
    <row r="150" ht="16" customHeight="1" spans="1:19">
      <c r="A150" s="13">
        <v>5</v>
      </c>
      <c r="B150" s="19"/>
      <c r="C150" s="21" t="s">
        <v>177</v>
      </c>
      <c r="D150" s="13" t="s">
        <v>30</v>
      </c>
      <c r="E150" s="13" t="s">
        <v>31</v>
      </c>
      <c r="F150" s="17">
        <f>VLOOKUP(C150,[1]Sheet3!$A$1:$D$65536,4,FALSE)</f>
        <v>7830</v>
      </c>
      <c r="G150" s="18">
        <f>VLOOKUP(C150,[2]Sheet3!$A$1:$D$65536,4,FALSE)</f>
        <v>7830</v>
      </c>
      <c r="H150" s="17">
        <f>VLOOKUP(C150,[11]Sheet1!$C:$F,4,FALSE)</f>
        <v>7830</v>
      </c>
      <c r="I150" s="13">
        <f>VLOOKUP(C150,[3]Sheet1!$C:$F,4,FALSE)</f>
        <v>7830</v>
      </c>
      <c r="J150" s="13">
        <f>VLOOKUP(C150,[4]Sheet1!$C:$F,4,FALSE)</f>
        <v>7830</v>
      </c>
      <c r="K150" s="13">
        <f>VLOOKUP(C150,[5]Sheet1!$C:$F,4,FALSE)</f>
        <v>7540</v>
      </c>
      <c r="L150" s="13">
        <f>VLOOKUP(C150,[6]Sheet1!$C:$F,4,FALSE)</f>
        <v>7540</v>
      </c>
      <c r="M150" s="13">
        <f>VLOOKUP(C150,[8]Sheet1!$C:$F,4,FALSE)</f>
        <v>7540</v>
      </c>
      <c r="N150" s="13">
        <f>VLOOKUP(C150,[7]Sheet1!$C:$F,4,FALSE)</f>
        <v>7540</v>
      </c>
      <c r="O150" s="13">
        <f>VLOOKUP(C150,[9]Sheet1!$C:$F,4,FALSE)</f>
        <v>7540</v>
      </c>
      <c r="P150" s="13">
        <f>VLOOKUP(C150,[10]Sheet1!$C:$F,4,FALSE)</f>
        <v>7540</v>
      </c>
      <c r="Q150" s="13">
        <f>VLOOKUP(C150,[12]Sheet1!$C:$F,4,FALSE)</f>
        <v>7540</v>
      </c>
      <c r="R150" s="13" t="s">
        <v>32</v>
      </c>
      <c r="S150" s="27"/>
    </row>
    <row r="151" ht="16" customHeight="1" spans="1:19">
      <c r="A151" s="13">
        <v>6</v>
      </c>
      <c r="B151" s="19"/>
      <c r="C151" s="21" t="s">
        <v>178</v>
      </c>
      <c r="D151" s="13" t="s">
        <v>30</v>
      </c>
      <c r="E151" s="13" t="s">
        <v>31</v>
      </c>
      <c r="F151" s="17">
        <f>VLOOKUP(C151,[1]Sheet3!$A$1:$D$65536,4,FALSE)</f>
        <v>5460</v>
      </c>
      <c r="G151" s="18">
        <f>VLOOKUP(C151,[2]Sheet3!$A$1:$D$65536,4,FALSE)</f>
        <v>5460</v>
      </c>
      <c r="H151" s="17">
        <f>VLOOKUP(C151,[11]Sheet1!$C:$F,4,FALSE)</f>
        <v>5460</v>
      </c>
      <c r="I151" s="13">
        <f>VLOOKUP(C151,[3]Sheet1!$C:$F,4,FALSE)</f>
        <v>5460</v>
      </c>
      <c r="J151" s="13">
        <f>VLOOKUP(C151,[4]Sheet1!$C:$F,4,FALSE)</f>
        <v>5400</v>
      </c>
      <c r="K151" s="13">
        <f>VLOOKUP(C151,[5]Sheet1!$C:$F,4,FALSE)</f>
        <v>5400</v>
      </c>
      <c r="L151" s="13">
        <f>VLOOKUP(C151,[6]Sheet1!$C:$F,4,FALSE)</f>
        <v>5400</v>
      </c>
      <c r="M151" s="13">
        <f>VLOOKUP(C151,[8]Sheet1!$C:$F,4,FALSE)</f>
        <v>5400</v>
      </c>
      <c r="N151" s="13">
        <f>VLOOKUP(C151,[7]Sheet1!$C:$F,4,FALSE)</f>
        <v>5400</v>
      </c>
      <c r="O151" s="13">
        <f>VLOOKUP(C151,[9]Sheet1!$C:$F,4,FALSE)</f>
        <v>5400</v>
      </c>
      <c r="P151" s="13">
        <f>VLOOKUP(C151,[10]Sheet1!$C:$F,4,FALSE)</f>
        <v>6180</v>
      </c>
      <c r="Q151" s="13">
        <f>VLOOKUP(C151,[12]Sheet1!$C:$F,4,FALSE)</f>
        <v>6470</v>
      </c>
      <c r="R151" s="13" t="s">
        <v>32</v>
      </c>
      <c r="S151" s="27"/>
    </row>
    <row r="152" ht="16" customHeight="1" spans="1:19">
      <c r="A152" s="13">
        <v>7</v>
      </c>
      <c r="B152" s="19"/>
      <c r="C152" s="21" t="s">
        <v>179</v>
      </c>
      <c r="D152" s="13" t="s">
        <v>30</v>
      </c>
      <c r="E152" s="13" t="s">
        <v>31</v>
      </c>
      <c r="F152" s="17">
        <f>VLOOKUP(C152,[1]Sheet3!$A$1:$D$65536,4,FALSE)</f>
        <v>45740</v>
      </c>
      <c r="G152" s="18">
        <f>VLOOKUP(C152,[2]Sheet3!$A$1:$D$65536,4,FALSE)</f>
        <v>45740</v>
      </c>
      <c r="H152" s="17">
        <f>VLOOKUP(C152,[11]Sheet1!$C:$F,4,FALSE)</f>
        <v>45740</v>
      </c>
      <c r="I152" s="13">
        <f>VLOOKUP(C152,[3]Sheet1!$C:$F,4,FALSE)</f>
        <v>45740</v>
      </c>
      <c r="J152" s="13">
        <f>VLOOKUP(C152,[4]Sheet1!$C:$F,4,FALSE)</f>
        <v>45740</v>
      </c>
      <c r="K152" s="13">
        <f>VLOOKUP(C152,[5]Sheet1!$C:$F,4,FALSE)</f>
        <v>45740</v>
      </c>
      <c r="L152" s="13">
        <f>VLOOKUP(C152,[6]Sheet1!$C:$F,4,FALSE)</f>
        <v>45740</v>
      </c>
      <c r="M152" s="13">
        <f>VLOOKUP(C152,[8]Sheet1!$C:$F,4,FALSE)</f>
        <v>45740</v>
      </c>
      <c r="N152" s="13">
        <f>VLOOKUP(C152,[7]Sheet1!$C:$F,4,FALSE)</f>
        <v>45740</v>
      </c>
      <c r="O152" s="13">
        <f>VLOOKUP(C152,[9]Sheet1!$C:$F,4,FALSE)</f>
        <v>45700</v>
      </c>
      <c r="P152" s="13">
        <f>VLOOKUP(C152,[10]Sheet1!$C:$F,4,FALSE)</f>
        <v>46040</v>
      </c>
      <c r="Q152" s="13">
        <f>VLOOKUP(C152,[12]Sheet1!$C:$F,4,FALSE)</f>
        <v>46000</v>
      </c>
      <c r="R152" s="13" t="s">
        <v>32</v>
      </c>
      <c r="S152" s="27"/>
    </row>
    <row r="153" ht="16" customHeight="1" spans="1:19">
      <c r="A153" s="13">
        <v>8</v>
      </c>
      <c r="B153" s="19"/>
      <c r="C153" s="26" t="s">
        <v>172</v>
      </c>
      <c r="D153" s="13" t="s">
        <v>24</v>
      </c>
      <c r="E153" s="13">
        <v>420</v>
      </c>
      <c r="F153" s="17">
        <f>VLOOKUP(C153,[1]Sheet3!$A$1:$D$65536,4,FALSE)</f>
        <v>6160</v>
      </c>
      <c r="G153" s="18">
        <f>VLOOKUP(C153,[2]Sheet3!$A$1:$D$65536,4,FALSE)</f>
        <v>6160</v>
      </c>
      <c r="H153" s="17">
        <f>VLOOKUP(C153,[11]Sheet1!$C:$F,4,FALSE)</f>
        <v>6160</v>
      </c>
      <c r="I153" s="13">
        <f>VLOOKUP(C153,[3]Sheet1!$C:$F,4,FALSE)</f>
        <v>6160</v>
      </c>
      <c r="J153" s="13">
        <f>VLOOKUP(C153,[4]Sheet1!$C:$F,4,FALSE)</f>
        <v>6160</v>
      </c>
      <c r="K153" s="13">
        <f>VLOOKUP(C153,[5]Sheet1!$C:$F,4,FALSE)</f>
        <v>7410</v>
      </c>
      <c r="L153" s="13">
        <f>VLOOKUP(C153,[6]Sheet1!$C:$F,4,FALSE)</f>
        <v>7360</v>
      </c>
      <c r="M153" s="13">
        <f>VLOOKUP(C153,[8]Sheet1!$C:$F,4,FALSE)</f>
        <v>7360</v>
      </c>
      <c r="N153" s="13">
        <f>VLOOKUP(C153,[7]Sheet1!$C:$F,4,FALSE)</f>
        <v>7360</v>
      </c>
      <c r="O153" s="13">
        <f>VLOOKUP(C153,[9]Sheet1!$C:$F,4,FALSE)</f>
        <v>7360</v>
      </c>
      <c r="P153" s="13">
        <f>VLOOKUP(C153,[10]Sheet1!$C:$F,4,FALSE)</f>
        <v>8000</v>
      </c>
      <c r="Q153" s="13">
        <f>VLOOKUP(C153,[12]Sheet1!$C:$F,4,FALSE)</f>
        <v>7800</v>
      </c>
      <c r="R153" s="13" t="s">
        <v>25</v>
      </c>
      <c r="S153" s="27"/>
    </row>
    <row r="154" ht="16" customHeight="1" spans="1:19">
      <c r="A154" s="13">
        <v>9</v>
      </c>
      <c r="B154" s="19"/>
      <c r="C154" s="26" t="s">
        <v>180</v>
      </c>
      <c r="D154" s="13" t="s">
        <v>24</v>
      </c>
      <c r="E154" s="13">
        <v>420</v>
      </c>
      <c r="F154" s="17">
        <f>VLOOKUP(C154,[1]Sheet3!$A$1:$D$65536,4,FALSE)</f>
        <v>12690</v>
      </c>
      <c r="G154" s="18">
        <f>VLOOKUP(C154,[2]Sheet3!$A$1:$D$65536,4,FALSE)</f>
        <v>12690</v>
      </c>
      <c r="H154" s="17">
        <f>VLOOKUP(C154,[11]Sheet1!$C:$F,4,FALSE)</f>
        <v>5990</v>
      </c>
      <c r="I154" s="13">
        <f>VLOOKUP(C154,[3]Sheet1!$C:$F,4,FALSE)</f>
        <v>5990</v>
      </c>
      <c r="J154" s="13">
        <f>VLOOKUP(C154,[4]Sheet1!$C:$F,4,FALSE)</f>
        <v>6750</v>
      </c>
      <c r="K154" s="13">
        <f>VLOOKUP(C154,[5]Sheet1!$C:$F,4,FALSE)</f>
        <v>6750</v>
      </c>
      <c r="L154" s="13">
        <f>VLOOKUP(C154,[6]Sheet1!$C:$F,4,FALSE)</f>
        <v>6550</v>
      </c>
      <c r="M154" s="13">
        <f>VLOOKUP(C154,[8]Sheet1!$C:$F,4,FALSE)</f>
        <v>6550</v>
      </c>
      <c r="N154" s="13">
        <f>VLOOKUP(C154,[7]Sheet1!$C:$F,4,FALSE)</f>
        <v>6550</v>
      </c>
      <c r="O154" s="13">
        <f>VLOOKUP(C154,[9]Sheet1!$C:$F,4,FALSE)</f>
        <v>6510</v>
      </c>
      <c r="P154" s="13">
        <f>VLOOKUP(C154,[10]Sheet1!$C:$F,4,FALSE)</f>
        <v>6510</v>
      </c>
      <c r="Q154" s="13">
        <f>VLOOKUP(C154,[12]Sheet1!$C:$F,4,FALSE)</f>
        <v>6510</v>
      </c>
      <c r="R154" s="13" t="s">
        <v>25</v>
      </c>
      <c r="S154" s="27"/>
    </row>
    <row r="155" ht="16" customHeight="1" spans="1:19">
      <c r="A155" s="13">
        <v>10</v>
      </c>
      <c r="B155" s="19"/>
      <c r="C155" s="26" t="s">
        <v>181</v>
      </c>
      <c r="D155" s="13" t="s">
        <v>24</v>
      </c>
      <c r="E155" s="13">
        <v>420</v>
      </c>
      <c r="F155" s="17">
        <f>VLOOKUP(C155,[1]Sheet3!$A$1:$D$65536,4,FALSE)</f>
        <v>14910</v>
      </c>
      <c r="G155" s="18">
        <f>VLOOKUP(C155,[2]Sheet3!$A$1:$D$65536,4,FALSE)</f>
        <v>14870</v>
      </c>
      <c r="H155" s="17">
        <f>VLOOKUP(C155,[11]Sheet1!$C:$F,4,FALSE)</f>
        <v>14870</v>
      </c>
      <c r="I155" s="13">
        <f>VLOOKUP(C155,[3]Sheet1!$C:$F,4,FALSE)</f>
        <v>14870</v>
      </c>
      <c r="J155" s="13">
        <f>VLOOKUP(C155,[4]Sheet1!$C:$F,4,FALSE)</f>
        <v>14830</v>
      </c>
      <c r="K155" s="13">
        <f>VLOOKUP(C155,[5]Sheet1!$C:$F,4,FALSE)</f>
        <v>15290</v>
      </c>
      <c r="L155" s="13">
        <f>VLOOKUP(C155,[6]Sheet1!$C:$F,4,FALSE)</f>
        <v>15290</v>
      </c>
      <c r="M155" s="13">
        <f>VLOOKUP(C155,[8]Sheet1!$C:$F,4,FALSE)</f>
        <v>15290</v>
      </c>
      <c r="N155" s="13">
        <f>VLOOKUP(C155,[7]Sheet1!$C:$F,4,FALSE)</f>
        <v>15290</v>
      </c>
      <c r="O155" s="13">
        <f>VLOOKUP(C155,[9]Sheet1!$C:$F,4,FALSE)</f>
        <v>15330</v>
      </c>
      <c r="P155" s="13">
        <f>VLOOKUP(C155,[10]Sheet1!$C:$F,4,FALSE)</f>
        <v>15290</v>
      </c>
      <c r="Q155" s="13">
        <f>VLOOKUP(C155,[12]Sheet1!$C:$F,4,FALSE)</f>
        <v>15290</v>
      </c>
      <c r="R155" s="13" t="s">
        <v>25</v>
      </c>
      <c r="S155" s="27"/>
    </row>
    <row r="156" ht="16" customHeight="1" spans="1:19">
      <c r="A156" s="13">
        <v>11</v>
      </c>
      <c r="B156" s="19"/>
      <c r="C156" s="21" t="s">
        <v>182</v>
      </c>
      <c r="D156" s="13" t="s">
        <v>30</v>
      </c>
      <c r="E156" s="13" t="s">
        <v>31</v>
      </c>
      <c r="F156" s="17">
        <f>VLOOKUP(C156,[1]Sheet3!$A$1:$D$65536,4,FALSE)</f>
        <v>9840</v>
      </c>
      <c r="G156" s="18">
        <f>VLOOKUP(C156,[2]Sheet3!$A$1:$D$65536,4,FALSE)</f>
        <v>9840</v>
      </c>
      <c r="H156" s="17">
        <f>VLOOKUP(C156,[11]Sheet1!$C:$F,4,FALSE)</f>
        <v>9840</v>
      </c>
      <c r="I156" s="13">
        <f>VLOOKUP(C156,[3]Sheet1!$C:$F,4,FALSE)</f>
        <v>9840</v>
      </c>
      <c r="J156" s="13">
        <f>VLOOKUP(C156,[4]Sheet1!$C:$F,4,FALSE)</f>
        <v>9840</v>
      </c>
      <c r="K156" s="13">
        <f>VLOOKUP(C156,[5]Sheet1!$C:$F,4,FALSE)</f>
        <v>9840</v>
      </c>
      <c r="L156" s="13">
        <f>VLOOKUP(C156,[6]Sheet1!$C:$F,4,FALSE)</f>
        <v>9790</v>
      </c>
      <c r="M156" s="13">
        <f>VLOOKUP(C156,[8]Sheet1!$C:$F,4,FALSE)</f>
        <v>9790</v>
      </c>
      <c r="N156" s="13">
        <f>VLOOKUP(C156,[7]Sheet1!$C:$F,4,FALSE)</f>
        <v>9790</v>
      </c>
      <c r="O156" s="13">
        <f>VLOOKUP(C156,[9]Sheet1!$C:$F,4,FALSE)</f>
        <v>9790</v>
      </c>
      <c r="P156" s="13">
        <f>VLOOKUP(C156,[10]Sheet1!$C:$F,4,FALSE)</f>
        <v>9790</v>
      </c>
      <c r="Q156" s="13">
        <f>VLOOKUP(C156,[12]Sheet1!$C:$F,4,FALSE)</f>
        <v>9790</v>
      </c>
      <c r="R156" s="13" t="s">
        <v>32</v>
      </c>
      <c r="S156" s="27"/>
    </row>
    <row r="157" ht="16" customHeight="1" spans="1:19">
      <c r="A157" s="13">
        <v>12</v>
      </c>
      <c r="B157" s="19"/>
      <c r="C157" s="26" t="s">
        <v>183</v>
      </c>
      <c r="D157" s="13" t="s">
        <v>24</v>
      </c>
      <c r="E157" s="13">
        <v>420</v>
      </c>
      <c r="F157" s="17">
        <f>VLOOKUP(C157,[1]Sheet3!$A$1:$D$65536,4,FALSE)</f>
        <v>41620</v>
      </c>
      <c r="G157" s="18">
        <f>VLOOKUP(C157,[2]Sheet3!$A$1:$D$65536,4,FALSE)</f>
        <v>41620</v>
      </c>
      <c r="H157" s="17">
        <f>VLOOKUP(C157,[11]Sheet1!$C:$F,4,FALSE)</f>
        <v>41420</v>
      </c>
      <c r="I157" s="13">
        <f>VLOOKUP(C157,[3]Sheet1!$C:$F,4,FALSE)</f>
        <v>41420</v>
      </c>
      <c r="J157" s="13">
        <f>VLOOKUP(C157,[4]Sheet1!$C:$F,4,FALSE)</f>
        <v>41380</v>
      </c>
      <c r="K157" s="13">
        <f>VLOOKUP(C157,[5]Sheet1!$C:$F,4,FALSE)</f>
        <v>41380</v>
      </c>
      <c r="L157" s="13">
        <f>VLOOKUP(C157,[6]Sheet1!$C:$F,4,FALSE)</f>
        <v>41420</v>
      </c>
      <c r="M157" s="13">
        <f>VLOOKUP(C157,[8]Sheet1!$C:$F,4,FALSE)</f>
        <v>41220</v>
      </c>
      <c r="N157" s="13">
        <f>VLOOKUP(C157,[7]Sheet1!$C:$F,4,FALSE)</f>
        <v>41220</v>
      </c>
      <c r="O157" s="13">
        <f>VLOOKUP(C157,[9]Sheet1!$C:$F,4,FALSE)</f>
        <v>40920</v>
      </c>
      <c r="P157" s="13">
        <f>VLOOKUP(C157,[10]Sheet1!$C:$F,4,FALSE)</f>
        <v>40920</v>
      </c>
      <c r="Q157" s="13">
        <f>VLOOKUP(C157,[12]Sheet1!$C:$F,4,FALSE)</f>
        <v>40920</v>
      </c>
      <c r="R157" s="13" t="s">
        <v>25</v>
      </c>
      <c r="S157" s="27"/>
    </row>
    <row r="158" ht="16" customHeight="1" spans="1:19">
      <c r="A158" s="13">
        <v>13</v>
      </c>
      <c r="B158" s="19"/>
      <c r="C158" s="26" t="s">
        <v>184</v>
      </c>
      <c r="D158" s="13" t="s">
        <v>24</v>
      </c>
      <c r="E158" s="13" t="s">
        <v>31</v>
      </c>
      <c r="F158" s="17">
        <f>VLOOKUP(C158,[1]Sheet3!$A$1:$D$65536,4,FALSE)</f>
        <v>15780</v>
      </c>
      <c r="G158" s="18">
        <f>VLOOKUP(C158,[2]Sheet3!$A$1:$D$65536,4,FALSE)</f>
        <v>15730</v>
      </c>
      <c r="H158" s="17">
        <f>VLOOKUP(C158,[11]Sheet1!$C:$F,4,FALSE)</f>
        <v>15730</v>
      </c>
      <c r="I158" s="13">
        <f>VLOOKUP(C158,[3]Sheet1!$C:$F,4,FALSE)</f>
        <v>15730</v>
      </c>
      <c r="J158" s="13">
        <f>VLOOKUP(C158,[4]Sheet1!$C:$F,4,FALSE)</f>
        <v>15730</v>
      </c>
      <c r="K158" s="13">
        <f>VLOOKUP(C158,[5]Sheet1!$C:$F,4,FALSE)</f>
        <v>15730</v>
      </c>
      <c r="L158" s="13">
        <f>VLOOKUP(C158,[6]Sheet1!$C:$F,4,FALSE)</f>
        <v>15730</v>
      </c>
      <c r="M158" s="13">
        <f>VLOOKUP(C158,[8]Sheet1!$C:$F,4,FALSE)</f>
        <v>15730</v>
      </c>
      <c r="N158" s="13">
        <f>VLOOKUP(C158,[7]Sheet1!$C:$F,4,FALSE)</f>
        <v>15730</v>
      </c>
      <c r="O158" s="13">
        <f>VLOOKUP(C158,[9]Sheet1!$C:$F,4,FALSE)</f>
        <v>15730</v>
      </c>
      <c r="P158" s="13">
        <f>VLOOKUP(C158,[10]Sheet1!$C:$F,4,FALSE)</f>
        <v>15930</v>
      </c>
      <c r="Q158" s="13">
        <f>VLOOKUP(C158,[12]Sheet1!$C:$F,4,FALSE)</f>
        <v>16130</v>
      </c>
      <c r="R158" s="13" t="s">
        <v>53</v>
      </c>
      <c r="S158" s="27"/>
    </row>
    <row r="159" ht="16" customHeight="1" spans="1:19">
      <c r="A159" s="13">
        <v>14</v>
      </c>
      <c r="B159" s="20"/>
      <c r="C159" s="26" t="s">
        <v>185</v>
      </c>
      <c r="D159" s="13" t="s">
        <v>24</v>
      </c>
      <c r="E159" s="13">
        <v>420</v>
      </c>
      <c r="F159" s="17">
        <f>VLOOKUP(C159,[1]Sheet3!$A$1:$D$65536,4,FALSE)</f>
        <v>40220</v>
      </c>
      <c r="G159" s="18">
        <f>VLOOKUP(C159,[2]Sheet3!$A$1:$D$65536,4,FALSE)</f>
        <v>40220</v>
      </c>
      <c r="H159" s="17">
        <f>VLOOKUP(C159,[11]Sheet1!$C:$F,4,FALSE)</f>
        <v>40020</v>
      </c>
      <c r="I159" s="13">
        <f>VLOOKUP(C159,[3]Sheet1!$C:$F,4,FALSE)</f>
        <v>40020</v>
      </c>
      <c r="J159" s="13">
        <f>VLOOKUP(C159,[4]Sheet1!$C:$F,4,FALSE)</f>
        <v>40020</v>
      </c>
      <c r="K159" s="13">
        <f>VLOOKUP(C159,[5]Sheet1!$C:$F,4,FALSE)</f>
        <v>40020</v>
      </c>
      <c r="L159" s="13">
        <f>VLOOKUP(C159,[6]Sheet1!$C:$F,4,FALSE)</f>
        <v>39870</v>
      </c>
      <c r="M159" s="13">
        <f>VLOOKUP(C159,[8]Sheet1!$C:$F,4,FALSE)</f>
        <v>39870</v>
      </c>
      <c r="N159" s="13">
        <f>VLOOKUP(C159,[7]Sheet1!$C:$F,4,FALSE)</f>
        <v>39870</v>
      </c>
      <c r="O159" s="13">
        <f>VLOOKUP(C159,[9]Sheet1!$C:$F,4,FALSE)</f>
        <v>39870</v>
      </c>
      <c r="P159" s="13">
        <f>VLOOKUP(C159,[10]Sheet1!$C:$F,4,FALSE)</f>
        <v>40210</v>
      </c>
      <c r="Q159" s="13">
        <f>VLOOKUP(C159,[12]Sheet1!$C:$F,4,FALSE)</f>
        <v>40010</v>
      </c>
      <c r="R159" s="13" t="s">
        <v>25</v>
      </c>
      <c r="S159" s="27"/>
    </row>
    <row r="160" ht="16" customHeight="1" spans="1:19">
      <c r="A160" s="13">
        <v>1</v>
      </c>
      <c r="B160" s="16" t="s">
        <v>186</v>
      </c>
      <c r="C160" s="13" t="s">
        <v>187</v>
      </c>
      <c r="D160" s="13" t="s">
        <v>30</v>
      </c>
      <c r="E160" s="13" t="s">
        <v>31</v>
      </c>
      <c r="F160" s="17">
        <f>VLOOKUP(C160,[1]Sheet3!$A$1:$D$65536,4,FALSE)</f>
        <v>24970</v>
      </c>
      <c r="G160" s="18">
        <f>VLOOKUP(C160,[2]Sheet3!$A$1:$D$65536,4,FALSE)</f>
        <v>24970</v>
      </c>
      <c r="H160" s="17">
        <f>VLOOKUP(C160,[11]Sheet1!$C:$F,4,FALSE)</f>
        <v>24930</v>
      </c>
      <c r="I160" s="13">
        <f>VLOOKUP(C160,[3]Sheet1!$C:$F,4,FALSE)</f>
        <v>24930</v>
      </c>
      <c r="J160" s="13">
        <f>VLOOKUP(C160,[4]Sheet1!$C:$F,4,FALSE)</f>
        <v>25300</v>
      </c>
      <c r="K160" s="13">
        <f>VLOOKUP(C160,[5]Sheet1!$C:$F,4,FALSE)</f>
        <v>25300</v>
      </c>
      <c r="L160" s="13">
        <f>VLOOKUP(C160,[6]Sheet1!$C:$F,4,FALSE)</f>
        <v>25060</v>
      </c>
      <c r="M160" s="13">
        <f>VLOOKUP(C160,[8]Sheet1!$C:$F,4,FALSE)</f>
        <v>25060</v>
      </c>
      <c r="N160" s="13">
        <f>VLOOKUP(C160,[7]Sheet1!$C:$F,4,FALSE)</f>
        <v>25060</v>
      </c>
      <c r="O160" s="13">
        <f>VLOOKUP(C160,[9]Sheet1!$C:$F,4,FALSE)</f>
        <v>25020</v>
      </c>
      <c r="P160" s="13">
        <f>VLOOKUP(C160,[10]Sheet1!$C:$F,4,FALSE)</f>
        <v>24820</v>
      </c>
      <c r="Q160" s="13">
        <f>VLOOKUP(C160,[12]Sheet1!$C:$F,4,FALSE)</f>
        <v>24820</v>
      </c>
      <c r="R160" s="13" t="s">
        <v>32</v>
      </c>
      <c r="S160" s="27"/>
    </row>
    <row r="161" ht="16" customHeight="1" spans="1:19">
      <c r="A161" s="13">
        <v>2</v>
      </c>
      <c r="B161" s="19"/>
      <c r="C161" s="17" t="s">
        <v>188</v>
      </c>
      <c r="D161" s="13" t="s">
        <v>24</v>
      </c>
      <c r="E161" s="13">
        <v>378</v>
      </c>
      <c r="F161" s="17">
        <f>VLOOKUP(C161,[1]Sheet3!$A$1:$D$65536,4,FALSE)</f>
        <v>12670</v>
      </c>
      <c r="G161" s="18">
        <f>VLOOKUP(C161,[2]Sheet3!$A$1:$D$65536,4,FALSE)</f>
        <v>12670</v>
      </c>
      <c r="H161" s="17">
        <f>VLOOKUP(C161,[11]Sheet1!$C:$F,4,FALSE)</f>
        <v>12670</v>
      </c>
      <c r="I161" s="13">
        <f>VLOOKUP(C161,[3]Sheet1!$C:$F,4,FALSE)</f>
        <v>12670</v>
      </c>
      <c r="J161" s="13">
        <f>VLOOKUP(C161,[4]Sheet1!$C:$F,4,FALSE)</f>
        <v>12670</v>
      </c>
      <c r="K161" s="13">
        <f>VLOOKUP(C161,[5]Sheet1!$C:$F,4,FALSE)</f>
        <v>12670</v>
      </c>
      <c r="L161" s="13">
        <f>VLOOKUP(C161,[6]Sheet1!$C:$F,4,FALSE)</f>
        <v>12670</v>
      </c>
      <c r="M161" s="13">
        <f>VLOOKUP(C161,[8]Sheet1!$C:$F,4,FALSE)</f>
        <v>12670</v>
      </c>
      <c r="N161" s="13">
        <f>VLOOKUP(C161,[7]Sheet1!$C:$F,4,FALSE)</f>
        <v>12670</v>
      </c>
      <c r="O161" s="13">
        <f>VLOOKUP(C161,[9]Sheet1!$C:$F,4,FALSE)</f>
        <v>12670</v>
      </c>
      <c r="P161" s="13">
        <f>VLOOKUP(C161,[10]Sheet1!$C:$F,4,FALSE)</f>
        <v>12670</v>
      </c>
      <c r="Q161" s="13">
        <f>VLOOKUP(C161,[12]Sheet1!$C:$F,4,FALSE)</f>
        <v>12670</v>
      </c>
      <c r="R161" s="13" t="s">
        <v>25</v>
      </c>
      <c r="S161" s="27"/>
    </row>
    <row r="162" ht="16" customHeight="1" spans="1:19">
      <c r="A162" s="13">
        <v>3</v>
      </c>
      <c r="B162" s="20"/>
      <c r="C162" s="17" t="s">
        <v>189</v>
      </c>
      <c r="D162" s="13" t="s">
        <v>24</v>
      </c>
      <c r="E162" s="13">
        <v>413</v>
      </c>
      <c r="F162" s="17">
        <f>VLOOKUP(C162,[1]Sheet3!$A$1:$D$65536,4,FALSE)</f>
        <v>20880</v>
      </c>
      <c r="G162" s="18">
        <f>VLOOKUP(C162,[2]Sheet3!$A$1:$D$65536,4,FALSE)</f>
        <v>20880</v>
      </c>
      <c r="H162" s="17">
        <f>VLOOKUP(C162,[11]Sheet1!$C:$F,4,FALSE)</f>
        <v>20840</v>
      </c>
      <c r="I162" s="13">
        <f>VLOOKUP(C162,[3]Sheet1!$C:$F,4,FALSE)</f>
        <v>20840</v>
      </c>
      <c r="J162" s="13">
        <f>VLOOKUP(C162,[4]Sheet1!$C:$F,4,FALSE)</f>
        <v>20840</v>
      </c>
      <c r="K162" s="13">
        <f>VLOOKUP(C162,[5]Sheet1!$C:$F,4,FALSE)</f>
        <v>20840</v>
      </c>
      <c r="L162" s="13">
        <f>VLOOKUP(C162,[6]Sheet1!$C:$F,4,FALSE)</f>
        <v>20840</v>
      </c>
      <c r="M162" s="13">
        <f>VLOOKUP(C162,[8]Sheet1!$C:$F,4,FALSE)</f>
        <v>20840</v>
      </c>
      <c r="N162" s="13">
        <f>VLOOKUP(C162,[7]Sheet1!$C:$F,4,FALSE)</f>
        <v>20840</v>
      </c>
      <c r="O162" s="13">
        <f>VLOOKUP(C162,[9]Sheet1!$C:$F,4,FALSE)</f>
        <v>21140</v>
      </c>
      <c r="P162" s="13">
        <f>VLOOKUP(C162,[10]Sheet1!$C:$F,4,FALSE)</f>
        <v>21140</v>
      </c>
      <c r="Q162" s="13">
        <f>VLOOKUP(C162,[12]Sheet1!$C:$F,4,FALSE)</f>
        <v>21140</v>
      </c>
      <c r="R162" s="13" t="s">
        <v>25</v>
      </c>
      <c r="S162" s="27"/>
    </row>
    <row r="163" ht="16" customHeight="1" spans="1:19">
      <c r="A163" s="13">
        <v>4</v>
      </c>
      <c r="B163" s="16" t="s">
        <v>186</v>
      </c>
      <c r="C163" s="17" t="s">
        <v>190</v>
      </c>
      <c r="D163" s="13" t="s">
        <v>24</v>
      </c>
      <c r="E163" s="13">
        <v>420</v>
      </c>
      <c r="F163" s="17">
        <f>VLOOKUP(C163,[1]Sheet3!$A$1:$D$65536,4,FALSE)</f>
        <v>22220</v>
      </c>
      <c r="G163" s="18">
        <f>VLOOKUP(C163,[2]Sheet3!$A$1:$D$65536,4,FALSE)</f>
        <v>22130</v>
      </c>
      <c r="H163" s="17">
        <f>VLOOKUP(C163,[11]Sheet1!$C:$F,4,FALSE)</f>
        <v>21340</v>
      </c>
      <c r="I163" s="13">
        <f>VLOOKUP(C163,[3]Sheet1!$C:$F,4,FALSE)</f>
        <v>7310</v>
      </c>
      <c r="J163" s="13">
        <f>VLOOKUP(C163,[4]Sheet1!$C:$F,4,FALSE)</f>
        <v>7640</v>
      </c>
      <c r="K163" s="13">
        <f>VLOOKUP(C163,[5]Sheet1!$C:$F,4,FALSE)</f>
        <v>7640</v>
      </c>
      <c r="L163" s="13">
        <f>VLOOKUP(C163,[6]Sheet1!$C:$F,4,FALSE)</f>
        <v>21820</v>
      </c>
      <c r="M163" s="13">
        <f>VLOOKUP(C163,[8]Sheet1!$C:$F,4,FALSE)</f>
        <v>21820</v>
      </c>
      <c r="N163" s="13">
        <f>VLOOKUP(C163,[7]Sheet1!$C:$F,4,FALSE)</f>
        <v>21820</v>
      </c>
      <c r="O163" s="13">
        <f>VLOOKUP(C163,[9]Sheet1!$C:$F,4,FALSE)</f>
        <v>21620</v>
      </c>
      <c r="P163" s="13">
        <f>VLOOKUP(C163,[10]Sheet1!$C:$F,4,FALSE)</f>
        <v>21620</v>
      </c>
      <c r="Q163" s="13">
        <f>VLOOKUP(C163,[12]Sheet1!$C:$F,4,FALSE)</f>
        <v>21580</v>
      </c>
      <c r="R163" s="13" t="s">
        <v>25</v>
      </c>
      <c r="S163" s="27"/>
    </row>
    <row r="164" ht="16" customHeight="1" spans="1:19">
      <c r="A164" s="13">
        <v>5</v>
      </c>
      <c r="B164" s="19"/>
      <c r="C164" s="17" t="s">
        <v>191</v>
      </c>
      <c r="D164" s="13" t="s">
        <v>24</v>
      </c>
      <c r="E164" s="13">
        <v>553</v>
      </c>
      <c r="F164" s="17">
        <f>VLOOKUP(C164,[1]Sheet3!$A$1:$D$65536,4,FALSE)</f>
        <v>46760</v>
      </c>
      <c r="G164" s="18">
        <f>VLOOKUP(C164,[2]Sheet3!$A$1:$D$65536,4,FALSE)</f>
        <v>46760</v>
      </c>
      <c r="H164" s="17">
        <f>VLOOKUP(C164,[11]Sheet1!$C:$F,4,FALSE)</f>
        <v>46840</v>
      </c>
      <c r="I164" s="13">
        <f>VLOOKUP(C164,[3]Sheet1!$C:$F,4,FALSE)</f>
        <v>46640</v>
      </c>
      <c r="J164" s="13">
        <f>VLOOKUP(C164,[4]Sheet1!$C:$F,4,FALSE)</f>
        <v>46600</v>
      </c>
      <c r="K164" s="13">
        <f>VLOOKUP(C164,[5]Sheet1!$C:$F,4,FALSE)</f>
        <v>46600</v>
      </c>
      <c r="L164" s="13">
        <f>VLOOKUP(C164,[6]Sheet1!$C:$F,4,FALSE)</f>
        <v>46560</v>
      </c>
      <c r="M164" s="13">
        <f>VLOOKUP(C164,[8]Sheet1!$C:$F,4,FALSE)</f>
        <v>46560</v>
      </c>
      <c r="N164" s="13">
        <f>VLOOKUP(C164,[7]Sheet1!$C:$F,4,FALSE)</f>
        <v>46560</v>
      </c>
      <c r="O164" s="13">
        <f>VLOOKUP(C164,[9]Sheet1!$C:$F,4,FALSE)</f>
        <v>46560</v>
      </c>
      <c r="P164" s="13">
        <f>VLOOKUP(C164,[10]Sheet1!$C:$F,4,FALSE)</f>
        <v>46370</v>
      </c>
      <c r="Q164" s="13">
        <f>VLOOKUP(C164,[12]Sheet1!$C:$F,4,FALSE)</f>
        <v>46130</v>
      </c>
      <c r="R164" s="13" t="s">
        <v>25</v>
      </c>
      <c r="S164" s="27"/>
    </row>
    <row r="165" ht="16" customHeight="1" spans="1:19">
      <c r="A165" s="13">
        <v>6</v>
      </c>
      <c r="B165" s="19"/>
      <c r="C165" s="13" t="s">
        <v>192</v>
      </c>
      <c r="D165" s="13" t="s">
        <v>30</v>
      </c>
      <c r="E165" s="13" t="s">
        <v>31</v>
      </c>
      <c r="F165" s="17">
        <f>VLOOKUP(C165,[1]Sheet3!$A$1:$D$65536,4,FALSE)</f>
        <v>5900</v>
      </c>
      <c r="G165" s="18">
        <f>VLOOKUP(C165,[2]Sheet3!$A$1:$D$65536,4,FALSE)</f>
        <v>5900</v>
      </c>
      <c r="H165" s="17">
        <f>VLOOKUP(C165,[11]Sheet1!$C:$F,4,FALSE)</f>
        <v>5900</v>
      </c>
      <c r="I165" s="13">
        <f>VLOOKUP(C165,[3]Sheet1!$C:$F,4,FALSE)</f>
        <v>5900</v>
      </c>
      <c r="J165" s="13">
        <f>VLOOKUP(C165,[4]Sheet1!$C:$F,4,FALSE)</f>
        <v>5900</v>
      </c>
      <c r="K165" s="13">
        <f>VLOOKUP(C165,[5]Sheet1!$C:$F,4,FALSE)</f>
        <v>5900</v>
      </c>
      <c r="L165" s="13">
        <f>VLOOKUP(C165,[6]Sheet1!$C:$F,4,FALSE)</f>
        <v>5700</v>
      </c>
      <c r="M165" s="13">
        <f>VLOOKUP(C165,[8]Sheet1!$C:$F,4,FALSE)</f>
        <v>5700</v>
      </c>
      <c r="N165" s="13">
        <f>VLOOKUP(C165,[7]Sheet1!$C:$F,4,FALSE)</f>
        <v>5700</v>
      </c>
      <c r="O165" s="13">
        <f>VLOOKUP(C165,[9]Sheet1!$C:$F,4,FALSE)</f>
        <v>5660</v>
      </c>
      <c r="P165" s="13">
        <f>VLOOKUP(C165,[10]Sheet1!$C:$F,4,FALSE)</f>
        <v>5610</v>
      </c>
      <c r="Q165" s="13">
        <f>VLOOKUP(C165,[12]Sheet1!$C:$F,4,FALSE)</f>
        <v>5610</v>
      </c>
      <c r="R165" s="13" t="s">
        <v>32</v>
      </c>
      <c r="S165" s="27"/>
    </row>
    <row r="166" ht="16" customHeight="1" spans="1:19">
      <c r="A166" s="13">
        <v>7</v>
      </c>
      <c r="B166" s="19"/>
      <c r="C166" s="17" t="s">
        <v>193</v>
      </c>
      <c r="D166" s="13" t="s">
        <v>24</v>
      </c>
      <c r="E166" s="13">
        <v>300</v>
      </c>
      <c r="F166" s="17">
        <f>VLOOKUP(C166,[1]Sheet3!$A$1:$D$65536,4,FALSE)</f>
        <v>21470</v>
      </c>
      <c r="G166" s="18">
        <f>VLOOKUP(C166,[2]Sheet3!$A$1:$D$65536,4,FALSE)</f>
        <v>21470</v>
      </c>
      <c r="H166" s="17">
        <f>VLOOKUP(C166,[11]Sheet1!$C:$F,4,FALSE)</f>
        <v>21530</v>
      </c>
      <c r="I166" s="13">
        <f>VLOOKUP(C166,[3]Sheet1!$C:$F,4,FALSE)</f>
        <v>23280</v>
      </c>
      <c r="J166" s="13">
        <f>VLOOKUP(C166,[4]Sheet1!$C:$F,4,FALSE)</f>
        <v>23320</v>
      </c>
      <c r="K166" s="13">
        <f>VLOOKUP(C166,[5]Sheet1!$C:$F,4,FALSE)</f>
        <v>23320</v>
      </c>
      <c r="L166" s="13">
        <f>VLOOKUP(C166,[6]Sheet1!$C:$F,4,FALSE)</f>
        <v>23380</v>
      </c>
      <c r="M166" s="13">
        <f>VLOOKUP(C166,[8]Sheet1!$C:$F,4,FALSE)</f>
        <v>23380</v>
      </c>
      <c r="N166" s="13">
        <f>VLOOKUP(C166,[7]Sheet1!$C:$F,4,FALSE)</f>
        <v>23380</v>
      </c>
      <c r="O166" s="13">
        <f>VLOOKUP(C166,[9]Sheet1!$C:$F,4,FALSE)</f>
        <v>23330</v>
      </c>
      <c r="P166" s="13">
        <f>VLOOKUP(C166,[10]Sheet1!$C:$F,4,FALSE)</f>
        <v>22890</v>
      </c>
      <c r="Q166" s="13">
        <f>VLOOKUP(C166,[12]Sheet1!$C:$F,4,FALSE)</f>
        <v>22890</v>
      </c>
      <c r="R166" s="13" t="s">
        <v>26</v>
      </c>
      <c r="S166" s="27"/>
    </row>
    <row r="167" ht="16" customHeight="1" spans="1:19">
      <c r="A167" s="13">
        <v>8</v>
      </c>
      <c r="B167" s="19"/>
      <c r="C167" s="17" t="s">
        <v>194</v>
      </c>
      <c r="D167" s="13" t="s">
        <v>24</v>
      </c>
      <c r="E167" s="13">
        <v>300</v>
      </c>
      <c r="F167" s="17">
        <f>VLOOKUP(C167,[1]Sheet3!$A$1:$D$65536,4,FALSE)</f>
        <v>19990</v>
      </c>
      <c r="G167" s="18">
        <f>VLOOKUP(C167,[2]Sheet3!$A$1:$D$65536,4,FALSE)</f>
        <v>19990</v>
      </c>
      <c r="H167" s="17">
        <f>VLOOKUP(C167,[11]Sheet1!$C:$F,4,FALSE)</f>
        <v>19990</v>
      </c>
      <c r="I167" s="13">
        <f>VLOOKUP(C167,[3]Sheet1!$C:$F,4,FALSE)</f>
        <v>19950</v>
      </c>
      <c r="J167" s="13">
        <f>VLOOKUP(C167,[4]Sheet1!$C:$F,4,FALSE)</f>
        <v>19950</v>
      </c>
      <c r="K167" s="13">
        <f>VLOOKUP(C167,[5]Sheet1!$C:$F,4,FALSE)</f>
        <v>19950</v>
      </c>
      <c r="L167" s="13">
        <f>VLOOKUP(C167,[6]Sheet1!$C:$F,4,FALSE)</f>
        <v>19950</v>
      </c>
      <c r="M167" s="13">
        <f>VLOOKUP(C167,[8]Sheet1!$C:$F,4,FALSE)</f>
        <v>19910</v>
      </c>
      <c r="N167" s="13">
        <f>VLOOKUP(C167,[7]Sheet1!$C:$F,4,FALSE)</f>
        <v>19910</v>
      </c>
      <c r="O167" s="13">
        <f>VLOOKUP(C167,[9]Sheet1!$C:$F,4,FALSE)</f>
        <v>19900</v>
      </c>
      <c r="P167" s="13">
        <f>VLOOKUP(C167,[10]Sheet1!$C:$F,4,FALSE)</f>
        <v>19910</v>
      </c>
      <c r="Q167" s="13">
        <f>VLOOKUP(C167,[12]Sheet1!$C:$F,4,FALSE)</f>
        <v>19870</v>
      </c>
      <c r="R167" s="13" t="s">
        <v>26</v>
      </c>
      <c r="S167" s="27"/>
    </row>
    <row r="168" ht="16" customHeight="1" spans="1:19">
      <c r="A168" s="13">
        <v>9</v>
      </c>
      <c r="B168" s="19"/>
      <c r="C168" s="17" t="s">
        <v>195</v>
      </c>
      <c r="D168" s="13" t="s">
        <v>24</v>
      </c>
      <c r="E168" s="13">
        <v>196</v>
      </c>
      <c r="F168" s="17">
        <f>VLOOKUP(C168,[1]Sheet3!$A$1:$D$65536,4,FALSE)</f>
        <v>8890</v>
      </c>
      <c r="G168" s="18">
        <f>VLOOKUP(C168,[2]Sheet3!$A$1:$D$65536,4,FALSE)</f>
        <v>8890</v>
      </c>
      <c r="H168" s="17">
        <f>VLOOKUP(C168,[11]Sheet1!$C:$F,4,FALSE)</f>
        <v>8890</v>
      </c>
      <c r="I168" s="13">
        <f>VLOOKUP(C168,[3]Sheet1!$C:$F,4,FALSE)</f>
        <v>8890</v>
      </c>
      <c r="J168" s="13">
        <f>VLOOKUP(C168,[4]Sheet1!$C:$F,4,FALSE)</f>
        <v>8890</v>
      </c>
      <c r="K168" s="13">
        <f>VLOOKUP(C168,[5]Sheet1!$C:$F,4,FALSE)</f>
        <v>8890</v>
      </c>
      <c r="L168" s="13">
        <f>VLOOKUP(C168,[6]Sheet1!$C:$F,4,FALSE)</f>
        <v>8890</v>
      </c>
      <c r="M168" s="13">
        <f>VLOOKUP(C168,[8]Sheet1!$C:$F,4,FALSE)</f>
        <v>8890</v>
      </c>
      <c r="N168" s="13">
        <f>VLOOKUP(C168,[7]Sheet1!$C:$F,4,FALSE)</f>
        <v>8890</v>
      </c>
      <c r="O168" s="13">
        <f>VLOOKUP(C168,[9]Sheet1!$C:$F,4,FALSE)</f>
        <v>9680</v>
      </c>
      <c r="P168" s="13">
        <f>VLOOKUP(C168,[10]Sheet1!$C:$F,4,FALSE)</f>
        <v>9680</v>
      </c>
      <c r="Q168" s="13">
        <f>VLOOKUP(C168,[12]Sheet1!$C:$F,4,FALSE)</f>
        <v>9680</v>
      </c>
      <c r="R168" s="13" t="s">
        <v>25</v>
      </c>
      <c r="S168" s="27"/>
    </row>
    <row r="169" ht="16" customHeight="1" spans="1:19">
      <c r="A169" s="13">
        <v>10</v>
      </c>
      <c r="B169" s="19"/>
      <c r="C169" s="17" t="s">
        <v>196</v>
      </c>
      <c r="D169" s="13" t="s">
        <v>24</v>
      </c>
      <c r="E169" s="13">
        <v>300</v>
      </c>
      <c r="F169" s="17">
        <f>VLOOKUP(C169,[1]Sheet3!$A$1:$D$65536,4,FALSE)</f>
        <v>24740</v>
      </c>
      <c r="G169" s="18">
        <f>VLOOKUP(C169,[2]Sheet3!$A$1:$D$65536,4,FALSE)</f>
        <v>24650</v>
      </c>
      <c r="H169" s="17">
        <f>VLOOKUP(C169,[11]Sheet1!$C:$F,4,FALSE)</f>
        <v>24650</v>
      </c>
      <c r="I169" s="13">
        <f>VLOOKUP(C169,[3]Sheet1!$C:$F,4,FALSE)</f>
        <v>24570</v>
      </c>
      <c r="J169" s="13">
        <f>VLOOKUP(C169,[4]Sheet1!$C:$F,4,FALSE)</f>
        <v>24570</v>
      </c>
      <c r="K169" s="13">
        <f>VLOOKUP(C169,[5]Sheet1!$C:$F,4,FALSE)</f>
        <v>24570</v>
      </c>
      <c r="L169" s="13">
        <f>VLOOKUP(C169,[6]Sheet1!$C:$F,4,FALSE)</f>
        <v>24570</v>
      </c>
      <c r="M169" s="13">
        <f>VLOOKUP(C169,[8]Sheet1!$C:$F,4,FALSE)</f>
        <v>24570</v>
      </c>
      <c r="N169" s="13">
        <f>VLOOKUP(C169,[7]Sheet1!$C:$F,4,FALSE)</f>
        <v>24570</v>
      </c>
      <c r="O169" s="13">
        <f>VLOOKUP(C169,[9]Sheet1!$C:$F,4,FALSE)</f>
        <v>24570</v>
      </c>
      <c r="P169" s="13">
        <f>VLOOKUP(C169,[10]Sheet1!$C:$F,4,FALSE)</f>
        <v>24370</v>
      </c>
      <c r="Q169" s="13">
        <f>VLOOKUP(C169,[12]Sheet1!$C:$F,4,FALSE)</f>
        <v>24330</v>
      </c>
      <c r="R169" s="13" t="s">
        <v>26</v>
      </c>
      <c r="S169" s="27"/>
    </row>
    <row r="170" ht="16" customHeight="1" spans="1:19">
      <c r="A170" s="13">
        <v>11</v>
      </c>
      <c r="B170" s="19"/>
      <c r="C170" s="17" t="s">
        <v>186</v>
      </c>
      <c r="D170" s="13" t="s">
        <v>24</v>
      </c>
      <c r="E170" s="13">
        <v>300</v>
      </c>
      <c r="F170" s="17">
        <f>VLOOKUP(C170,[1]Sheet3!$A$1:$D$65536,4,FALSE)</f>
        <v>53930</v>
      </c>
      <c r="G170" s="18">
        <f>VLOOKUP(C170,[2]Sheet3!$A$1:$D$65536,4,FALSE)</f>
        <v>53730</v>
      </c>
      <c r="H170" s="17">
        <f>VLOOKUP(C170,[11]Sheet1!$C:$F,4,FALSE)</f>
        <v>53320</v>
      </c>
      <c r="I170" s="13">
        <f>VLOOKUP(C170,[3]Sheet1!$C:$F,4,FALSE)</f>
        <v>53080</v>
      </c>
      <c r="J170" s="13">
        <f>VLOOKUP(C170,[4]Sheet1!$C:$F,4,FALSE)</f>
        <v>53080</v>
      </c>
      <c r="K170" s="13">
        <f>VLOOKUP(C170,[5]Sheet1!$C:$F,4,FALSE)</f>
        <v>53080</v>
      </c>
      <c r="L170" s="13">
        <f>VLOOKUP(C170,[6]Sheet1!$C:$F,4,FALSE)</f>
        <v>53080</v>
      </c>
      <c r="M170" s="13">
        <f>VLOOKUP(C170,[8]Sheet1!$C:$F,4,FALSE)</f>
        <v>52550</v>
      </c>
      <c r="N170" s="13">
        <f>VLOOKUP(C170,[7]Sheet1!$C:$F,4,FALSE)</f>
        <v>52550</v>
      </c>
      <c r="O170" s="13">
        <f>VLOOKUP(C170,[9]Sheet1!$C:$F,4,FALSE)</f>
        <v>52000</v>
      </c>
      <c r="P170" s="13">
        <f>VLOOKUP(C170,[10]Sheet1!$C:$F,4,FALSE)</f>
        <v>51960</v>
      </c>
      <c r="Q170" s="13">
        <f>VLOOKUP(C170,[12]Sheet1!$C:$F,4,FALSE)</f>
        <v>51350</v>
      </c>
      <c r="R170" s="13" t="s">
        <v>26</v>
      </c>
      <c r="S170" s="27"/>
    </row>
    <row r="171" ht="16" customHeight="1" spans="1:19">
      <c r="A171" s="13">
        <v>12</v>
      </c>
      <c r="B171" s="19"/>
      <c r="C171" s="13" t="s">
        <v>197</v>
      </c>
      <c r="D171" s="13" t="s">
        <v>30</v>
      </c>
      <c r="E171" s="13" t="s">
        <v>31</v>
      </c>
      <c r="F171" s="17">
        <f>VLOOKUP(C171,[1]Sheet3!$A$1:$D$65536,4,FALSE)</f>
        <v>25260</v>
      </c>
      <c r="G171" s="18">
        <f>VLOOKUP(C171,[2]Sheet3!$A$1:$D$65536,4,FALSE)</f>
        <v>25260</v>
      </c>
      <c r="H171" s="17">
        <f>VLOOKUP(C171,[11]Sheet1!$C:$F,4,FALSE)</f>
        <v>25260</v>
      </c>
      <c r="I171" s="13">
        <f>VLOOKUP(C171,[3]Sheet1!$C:$F,4,FALSE)</f>
        <v>25260</v>
      </c>
      <c r="J171" s="13">
        <f>VLOOKUP(C171,[4]Sheet1!$C:$F,4,FALSE)</f>
        <v>25260</v>
      </c>
      <c r="K171" s="13">
        <f>VLOOKUP(C171,[5]Sheet1!$C:$F,4,FALSE)</f>
        <v>25260</v>
      </c>
      <c r="L171" s="13">
        <f>VLOOKUP(C171,[6]Sheet1!$C:$F,4,FALSE)</f>
        <v>25130</v>
      </c>
      <c r="M171" s="13">
        <f>VLOOKUP(C171,[8]Sheet1!$C:$F,4,FALSE)</f>
        <v>22830</v>
      </c>
      <c r="N171" s="13">
        <f>VLOOKUP(C171,[7]Sheet1!$C:$F,4,FALSE)</f>
        <v>22830</v>
      </c>
      <c r="O171" s="13">
        <f>VLOOKUP(C171,[9]Sheet1!$C:$F,4,FALSE)</f>
        <v>22830</v>
      </c>
      <c r="P171" s="13">
        <f>VLOOKUP(C171,[10]Sheet1!$C:$F,4,FALSE)</f>
        <v>25180</v>
      </c>
      <c r="Q171" s="13">
        <f>VLOOKUP(C171,[12]Sheet1!$C:$F,4,FALSE)</f>
        <v>24980</v>
      </c>
      <c r="R171" s="13" t="s">
        <v>32</v>
      </c>
      <c r="S171" s="27"/>
    </row>
    <row r="172" ht="16" customHeight="1" spans="1:19">
      <c r="A172" s="13">
        <v>13</v>
      </c>
      <c r="B172" s="19"/>
      <c r="C172" s="13" t="s">
        <v>198</v>
      </c>
      <c r="D172" s="13" t="s">
        <v>30</v>
      </c>
      <c r="E172" s="13" t="s">
        <v>31</v>
      </c>
      <c r="F172" s="17">
        <f>VLOOKUP(C172,[1]Sheet3!$A$1:$D$65536,4,FALSE)</f>
        <v>8390</v>
      </c>
      <c r="G172" s="18">
        <f>VLOOKUP(C172,[2]Sheet3!$A$1:$D$65536,4,FALSE)</f>
        <v>8390</v>
      </c>
      <c r="H172" s="17">
        <f>VLOOKUP(C172,[11]Sheet1!$C:$F,4,FALSE)</f>
        <v>8390</v>
      </c>
      <c r="I172" s="13">
        <f>VLOOKUP(C172,[3]Sheet1!$C:$F,4,FALSE)</f>
        <v>8390</v>
      </c>
      <c r="J172" s="13">
        <f>VLOOKUP(C172,[4]Sheet1!$C:$F,4,FALSE)</f>
        <v>8390</v>
      </c>
      <c r="K172" s="13">
        <f>VLOOKUP(C172,[5]Sheet1!$C:$F,4,FALSE)</f>
        <v>8390</v>
      </c>
      <c r="L172" s="13">
        <f>VLOOKUP(C172,[6]Sheet1!$C:$F,4,FALSE)</f>
        <v>8390</v>
      </c>
      <c r="M172" s="13">
        <f>VLOOKUP(C172,[8]Sheet1!$C:$F,4,FALSE)</f>
        <v>8390</v>
      </c>
      <c r="N172" s="13">
        <f>VLOOKUP(C172,[7]Sheet1!$C:$F,4,FALSE)</f>
        <v>8390</v>
      </c>
      <c r="O172" s="13">
        <f>VLOOKUP(C172,[9]Sheet1!$C:$F,4,FALSE)</f>
        <v>8390</v>
      </c>
      <c r="P172" s="13">
        <f>VLOOKUP(C172,[10]Sheet1!$C:$F,4,FALSE)</f>
        <v>8390</v>
      </c>
      <c r="Q172" s="13">
        <f>VLOOKUP(C172,[12]Sheet1!$C:$F,4,FALSE)</f>
        <v>8190</v>
      </c>
      <c r="R172" s="13" t="s">
        <v>32</v>
      </c>
      <c r="S172" s="27"/>
    </row>
    <row r="173" ht="16" customHeight="1" spans="1:19">
      <c r="A173" s="13">
        <v>14</v>
      </c>
      <c r="B173" s="19"/>
      <c r="C173" s="17" t="s">
        <v>199</v>
      </c>
      <c r="D173" s="13" t="s">
        <v>24</v>
      </c>
      <c r="E173" s="13">
        <v>300</v>
      </c>
      <c r="F173" s="17">
        <f>VLOOKUP(C173,[1]Sheet3!$A$1:$D$65536,4,FALSE)</f>
        <v>24660</v>
      </c>
      <c r="G173" s="18">
        <f>VLOOKUP(C173,[2]Sheet3!$A$1:$D$65536,4,FALSE)</f>
        <v>24610</v>
      </c>
      <c r="H173" s="17">
        <f>VLOOKUP(C173,[11]Sheet1!$C:$F,4,FALSE)</f>
        <v>24410</v>
      </c>
      <c r="I173" s="13">
        <f>VLOOKUP(C173,[3]Sheet1!$C:$F,4,FALSE)</f>
        <v>24410</v>
      </c>
      <c r="J173" s="13">
        <f>VLOOKUP(C173,[4]Sheet1!$C:$F,4,FALSE)</f>
        <v>24410</v>
      </c>
      <c r="K173" s="13">
        <f>VLOOKUP(C173,[5]Sheet1!$C:$F,4,FALSE)</f>
        <v>24410</v>
      </c>
      <c r="L173" s="13">
        <f>VLOOKUP(C173,[6]Sheet1!$C:$F,4,FALSE)</f>
        <v>24370</v>
      </c>
      <c r="M173" s="13">
        <f>VLOOKUP(C173,[8]Sheet1!$C:$F,4,FALSE)</f>
        <v>24290</v>
      </c>
      <c r="N173" s="13">
        <f>VLOOKUP(C173,[7]Sheet1!$C:$F,4,FALSE)</f>
        <v>24290</v>
      </c>
      <c r="O173" s="13">
        <f>VLOOKUP(C173,[9]Sheet1!$C:$F,4,FALSE)</f>
        <v>24290</v>
      </c>
      <c r="P173" s="13">
        <f>VLOOKUP(C173,[10]Sheet1!$C:$F,4,FALSE)</f>
        <v>24290</v>
      </c>
      <c r="Q173" s="13">
        <f>VLOOKUP(C173,[12]Sheet1!$C:$F,4,FALSE)</f>
        <v>24290</v>
      </c>
      <c r="R173" s="13" t="s">
        <v>26</v>
      </c>
      <c r="S173" s="27"/>
    </row>
    <row r="174" ht="16" customHeight="1" spans="1:19">
      <c r="A174" s="13">
        <v>15</v>
      </c>
      <c r="B174" s="19"/>
      <c r="C174" s="17" t="s">
        <v>200</v>
      </c>
      <c r="D174" s="13" t="s">
        <v>24</v>
      </c>
      <c r="E174" s="13">
        <v>420</v>
      </c>
      <c r="F174" s="17">
        <f>VLOOKUP(C174,[1]Sheet3!$A$1:$D$65536,4,FALSE)</f>
        <v>19270</v>
      </c>
      <c r="G174" s="18">
        <f>VLOOKUP(C174,[2]Sheet3!$A$1:$D$65536,4,FALSE)</f>
        <v>19220</v>
      </c>
      <c r="H174" s="17">
        <f>VLOOKUP(C174,[11]Sheet1!$C:$F,4,FALSE)</f>
        <v>19220</v>
      </c>
      <c r="I174" s="13">
        <f>VLOOKUP(C174,[3]Sheet1!$C:$F,4,FALSE)</f>
        <v>19220</v>
      </c>
      <c r="J174" s="13">
        <f>VLOOKUP(C174,[4]Sheet1!$C:$F,4,FALSE)</f>
        <v>19220</v>
      </c>
      <c r="K174" s="13">
        <f>VLOOKUP(C174,[5]Sheet1!$C:$F,4,FALSE)</f>
        <v>19220</v>
      </c>
      <c r="L174" s="13">
        <f>VLOOKUP(C174,[6]Sheet1!$C:$F,4,FALSE)</f>
        <v>19020</v>
      </c>
      <c r="M174" s="13">
        <f>VLOOKUP(C174,[8]Sheet1!$C:$F,4,FALSE)</f>
        <v>19020</v>
      </c>
      <c r="N174" s="13">
        <f>VLOOKUP(C174,[7]Sheet1!$C:$F,4,FALSE)</f>
        <v>19020</v>
      </c>
      <c r="O174" s="13">
        <f>VLOOKUP(C174,[9]Sheet1!$C:$F,4,FALSE)</f>
        <v>19020</v>
      </c>
      <c r="P174" s="13">
        <f>VLOOKUP(C174,[10]Sheet1!$C:$F,4,FALSE)</f>
        <v>18820</v>
      </c>
      <c r="Q174" s="13">
        <f>VLOOKUP(C174,[12]Sheet1!$C:$F,4,FALSE)</f>
        <v>18820</v>
      </c>
      <c r="R174" s="13" t="s">
        <v>25</v>
      </c>
      <c r="S174" s="27"/>
    </row>
    <row r="175" ht="16" customHeight="1" spans="1:19">
      <c r="A175" s="13">
        <v>16</v>
      </c>
      <c r="B175" s="19"/>
      <c r="C175" s="17" t="s">
        <v>201</v>
      </c>
      <c r="D175" s="13" t="s">
        <v>24</v>
      </c>
      <c r="E175" s="13">
        <v>364</v>
      </c>
      <c r="F175" s="17">
        <f>VLOOKUP(C175,[1]Sheet3!$A$1:$D$65536,4,FALSE)</f>
        <v>1240</v>
      </c>
      <c r="G175" s="18">
        <f>VLOOKUP(C175,[2]Sheet3!$A$1:$D$65536,4,FALSE)</f>
        <v>1240</v>
      </c>
      <c r="H175" s="17">
        <f>VLOOKUP(C175,[11]Sheet1!$C:$F,4,FALSE)</f>
        <v>1240</v>
      </c>
      <c r="I175" s="13">
        <f>VLOOKUP(C175,[3]Sheet1!$C:$F,4,FALSE)</f>
        <v>1240</v>
      </c>
      <c r="J175" s="13">
        <f>VLOOKUP(C175,[4]Sheet1!$C:$F,4,FALSE)</f>
        <v>1240</v>
      </c>
      <c r="K175" s="13">
        <f>VLOOKUP(C175,[5]Sheet1!$C:$F,4,FALSE)</f>
        <v>1240</v>
      </c>
      <c r="L175" s="13">
        <f>VLOOKUP(C175,[6]Sheet1!$C:$F,4,FALSE)</f>
        <v>1240</v>
      </c>
      <c r="M175" s="13">
        <f>VLOOKUP(C175,[8]Sheet1!$C:$F,4,FALSE)</f>
        <v>1240</v>
      </c>
      <c r="N175" s="13">
        <f>VLOOKUP(C175,[7]Sheet1!$C:$F,4,FALSE)</f>
        <v>1240</v>
      </c>
      <c r="O175" s="13">
        <f>VLOOKUP(C175,[9]Sheet1!$C:$F,4,FALSE)</f>
        <v>1240</v>
      </c>
      <c r="P175" s="13">
        <f>VLOOKUP(C175,[10]Sheet1!$C:$F,4,FALSE)</f>
        <v>1240</v>
      </c>
      <c r="Q175" s="13">
        <f>VLOOKUP(C175,[12]Sheet1!$C:$F,4,FALSE)</f>
        <v>1040</v>
      </c>
      <c r="R175" s="13" t="s">
        <v>25</v>
      </c>
      <c r="S175" s="27"/>
    </row>
    <row r="176" ht="16" customHeight="1" spans="1:19">
      <c r="A176" s="13">
        <v>17</v>
      </c>
      <c r="B176" s="19"/>
      <c r="C176" s="13" t="s">
        <v>202</v>
      </c>
      <c r="D176" s="13" t="s">
        <v>30</v>
      </c>
      <c r="E176" s="13" t="s">
        <v>31</v>
      </c>
      <c r="F176" s="17">
        <f>VLOOKUP(C176,[1]Sheet3!$A$1:$D$65536,4,FALSE)</f>
        <v>10940</v>
      </c>
      <c r="G176" s="18">
        <f>VLOOKUP(C176,[2]Sheet3!$A$1:$D$65536,4,FALSE)</f>
        <v>10940</v>
      </c>
      <c r="H176" s="17">
        <f>VLOOKUP(C176,[11]Sheet1!$C:$F,4,FALSE)</f>
        <v>10940</v>
      </c>
      <c r="I176" s="13">
        <f>VLOOKUP(C176,[3]Sheet1!$C:$F,4,FALSE)</f>
        <v>10940</v>
      </c>
      <c r="J176" s="13">
        <f>VLOOKUP(C176,[4]Sheet1!$C:$F,4,FALSE)</f>
        <v>10940</v>
      </c>
      <c r="K176" s="13">
        <f>VLOOKUP(C176,[5]Sheet1!$C:$F,4,FALSE)</f>
        <v>10940</v>
      </c>
      <c r="L176" s="13">
        <f>VLOOKUP(C176,[6]Sheet1!$C:$F,4,FALSE)</f>
        <v>10940</v>
      </c>
      <c r="M176" s="13">
        <f>VLOOKUP(C176,[8]Sheet1!$C:$F,4,FALSE)</f>
        <v>10940</v>
      </c>
      <c r="N176" s="13">
        <f>VLOOKUP(C176,[7]Sheet1!$C:$F,4,FALSE)</f>
        <v>10940</v>
      </c>
      <c r="O176" s="13">
        <f>VLOOKUP(C176,[9]Sheet1!$C:$F,4,FALSE)</f>
        <v>10940</v>
      </c>
      <c r="P176" s="13">
        <f>VLOOKUP(C176,[10]Sheet1!$C:$F,4,FALSE)</f>
        <v>10740</v>
      </c>
      <c r="Q176" s="13">
        <f>VLOOKUP(C176,[12]Sheet1!$C:$F,4,FALSE)</f>
        <v>10740</v>
      </c>
      <c r="R176" s="13" t="s">
        <v>32</v>
      </c>
      <c r="S176" s="27"/>
    </row>
    <row r="177" ht="16" customHeight="1" spans="1:19">
      <c r="A177" s="13">
        <v>18</v>
      </c>
      <c r="B177" s="20"/>
      <c r="C177" s="17" t="s">
        <v>203</v>
      </c>
      <c r="D177" s="13" t="s">
        <v>24</v>
      </c>
      <c r="E177" s="13">
        <v>420</v>
      </c>
      <c r="F177" s="17">
        <f>VLOOKUP(C177,[1]Sheet3!$A$1:$D$65536,4,FALSE)</f>
        <v>67200</v>
      </c>
      <c r="G177" s="18">
        <f>VLOOKUP(C177,[2]Sheet3!$A$1:$D$65536,4,FALSE)</f>
        <v>67150</v>
      </c>
      <c r="H177" s="17">
        <f>VLOOKUP(C177,[11]Sheet1!$C:$F,4,FALSE)</f>
        <v>67110</v>
      </c>
      <c r="I177" s="13">
        <f>VLOOKUP(C177,[3]Sheet1!$C:$F,4,FALSE)</f>
        <v>66910</v>
      </c>
      <c r="J177" s="13">
        <f>VLOOKUP(C177,[4]Sheet1!$C:$F,4,FALSE)</f>
        <v>66910</v>
      </c>
      <c r="K177" s="13">
        <f>VLOOKUP(C177,[5]Sheet1!$C:$F,4,FALSE)</f>
        <v>66910</v>
      </c>
      <c r="L177" s="13">
        <f>VLOOKUP(C177,[6]Sheet1!$C:$F,4,FALSE)</f>
        <v>66680</v>
      </c>
      <c r="M177" s="13">
        <f>VLOOKUP(C177,[8]Sheet1!$C:$F,4,FALSE)</f>
        <v>66680</v>
      </c>
      <c r="N177" s="13">
        <f>VLOOKUP(C177,[7]Sheet1!$C:$F,4,FALSE)</f>
        <v>66680</v>
      </c>
      <c r="O177" s="13">
        <f>VLOOKUP(C177,[9]Sheet1!$C:$F,4,FALSE)</f>
        <v>66610</v>
      </c>
      <c r="P177" s="13">
        <f>VLOOKUP(C177,[10]Sheet1!$C:$F,4,FALSE)</f>
        <v>66610</v>
      </c>
      <c r="Q177" s="13">
        <f>VLOOKUP(C177,[12]Sheet1!$C:$F,4,FALSE)</f>
        <v>65830</v>
      </c>
      <c r="R177" s="13" t="s">
        <v>25</v>
      </c>
      <c r="S177" s="27"/>
    </row>
    <row r="178" ht="16" customHeight="1" spans="1:19">
      <c r="A178" s="13">
        <v>1</v>
      </c>
      <c r="B178" s="16" t="s">
        <v>204</v>
      </c>
      <c r="C178" s="13" t="s">
        <v>205</v>
      </c>
      <c r="D178" s="13" t="s">
        <v>30</v>
      </c>
      <c r="E178" s="13" t="s">
        <v>31</v>
      </c>
      <c r="F178" s="17">
        <f>VLOOKUP(C178,[1]Sheet3!$A$1:$D$65536,4,FALSE)</f>
        <v>12280</v>
      </c>
      <c r="G178" s="18">
        <f>VLOOKUP(C178,[2]Sheet3!$A$1:$D$65536,4,FALSE)</f>
        <v>12280</v>
      </c>
      <c r="H178" s="17">
        <f>VLOOKUP(C178,[11]Sheet1!$C:$F,4,FALSE)</f>
        <v>12280</v>
      </c>
      <c r="I178" s="13">
        <f>VLOOKUP(C178,[3]Sheet1!$C:$F,4,FALSE)</f>
        <v>12280</v>
      </c>
      <c r="J178" s="13">
        <f>VLOOKUP(C178,[4]Sheet1!$C:$F,4,FALSE)</f>
        <v>12280</v>
      </c>
      <c r="K178" s="13">
        <f>VLOOKUP(C178,[5]Sheet1!$C:$F,4,FALSE)</f>
        <v>12080</v>
      </c>
      <c r="L178" s="13">
        <f>VLOOKUP(C178,[6]Sheet1!$C:$F,4,FALSE)</f>
        <v>12080</v>
      </c>
      <c r="M178" s="13">
        <f>VLOOKUP(C178,[8]Sheet1!$C:$F,4,FALSE)</f>
        <v>12080</v>
      </c>
      <c r="N178" s="13">
        <f>VLOOKUP(C178,[7]Sheet1!$C:$F,4,FALSE)</f>
        <v>12040</v>
      </c>
      <c r="O178" s="13">
        <f>VLOOKUP(C178,[9]Sheet1!$C:$F,4,FALSE)</f>
        <v>12040</v>
      </c>
      <c r="P178" s="13">
        <f>VLOOKUP(C178,[10]Sheet1!$C:$F,4,FALSE)</f>
        <v>12040</v>
      </c>
      <c r="Q178" s="13">
        <f>VLOOKUP(C178,[12]Sheet1!$C:$F,4,FALSE)</f>
        <v>12040</v>
      </c>
      <c r="R178" s="13" t="s">
        <v>32</v>
      </c>
      <c r="S178" s="27"/>
    </row>
    <row r="179" ht="16" customHeight="1" spans="1:19">
      <c r="A179" s="13">
        <v>2</v>
      </c>
      <c r="B179" s="19"/>
      <c r="C179" s="13" t="s">
        <v>206</v>
      </c>
      <c r="D179" s="13" t="s">
        <v>30</v>
      </c>
      <c r="E179" s="13" t="s">
        <v>31</v>
      </c>
      <c r="F179" s="17">
        <f>VLOOKUP(C179,[1]Sheet3!$A$1:$D$65536,4,FALSE)</f>
        <v>10120</v>
      </c>
      <c r="G179" s="18">
        <f>VLOOKUP(C179,[2]Sheet3!$A$1:$D$65536,4,FALSE)</f>
        <v>10070</v>
      </c>
      <c r="H179" s="17">
        <f>VLOOKUP(C179,[11]Sheet1!$C:$F,4,FALSE)</f>
        <v>10070</v>
      </c>
      <c r="I179" s="13">
        <f>VLOOKUP(C179,[3]Sheet1!$C:$F,4,FALSE)</f>
        <v>11150</v>
      </c>
      <c r="J179" s="13">
        <f>VLOOKUP(C179,[4]Sheet1!$C:$F,4,FALSE)</f>
        <v>11150</v>
      </c>
      <c r="K179" s="13">
        <f>VLOOKUP(C179,[5]Sheet1!$C:$F,4,FALSE)</f>
        <v>11350</v>
      </c>
      <c r="L179" s="13">
        <f>VLOOKUP(C179,[6]Sheet1!$C:$F,4,FALSE)</f>
        <v>11150</v>
      </c>
      <c r="M179" s="13">
        <f>VLOOKUP(C179,[8]Sheet1!$C:$F,4,FALSE)</f>
        <v>11250</v>
      </c>
      <c r="N179" s="13">
        <f>VLOOKUP(C179,[7]Sheet1!$C:$F,4,FALSE)</f>
        <v>11250</v>
      </c>
      <c r="O179" s="13">
        <f>VLOOKUP(C179,[9]Sheet1!$C:$F,4,FALSE)</f>
        <v>11350</v>
      </c>
      <c r="P179" s="13">
        <f>VLOOKUP(C179,[10]Sheet1!$C:$F,4,FALSE)</f>
        <v>11150</v>
      </c>
      <c r="Q179" s="13">
        <f>VLOOKUP(C179,[12]Sheet1!$C:$F,4,FALSE)</f>
        <v>10950</v>
      </c>
      <c r="R179" s="13" t="s">
        <v>32</v>
      </c>
      <c r="S179" s="27"/>
    </row>
    <row r="180" ht="16" customHeight="1" spans="1:19">
      <c r="A180" s="13">
        <v>3</v>
      </c>
      <c r="B180" s="19"/>
      <c r="C180" s="13" t="s">
        <v>207</v>
      </c>
      <c r="D180" s="13" t="s">
        <v>30</v>
      </c>
      <c r="E180" s="13" t="s">
        <v>31</v>
      </c>
      <c r="F180" s="17">
        <f>VLOOKUP(C180,[1]Sheet3!$A$1:$D$65536,4,FALSE)</f>
        <v>4590</v>
      </c>
      <c r="G180" s="18">
        <f>VLOOKUP(C180,[2]Sheet3!$A$1:$D$65536,4,FALSE)</f>
        <v>4590</v>
      </c>
      <c r="H180" s="17">
        <f>VLOOKUP(C180,[11]Sheet1!$C:$F,4,FALSE)</f>
        <v>4590</v>
      </c>
      <c r="I180" s="13">
        <f>VLOOKUP(C180,[3]Sheet1!$C:$F,4,FALSE)</f>
        <v>4590</v>
      </c>
      <c r="J180" s="13">
        <f>VLOOKUP(C180,[4]Sheet1!$C:$F,4,FALSE)</f>
        <v>4590</v>
      </c>
      <c r="K180" s="13">
        <f>VLOOKUP(C180,[5]Sheet1!$C:$F,4,FALSE)</f>
        <v>4550</v>
      </c>
      <c r="L180" s="13">
        <f>VLOOKUP(C180,[6]Sheet1!$C:$F,4,FALSE)</f>
        <v>4550</v>
      </c>
      <c r="M180" s="13">
        <f>VLOOKUP(C180,[8]Sheet1!$C:$F,4,FALSE)</f>
        <v>4550</v>
      </c>
      <c r="N180" s="13">
        <f>VLOOKUP(C180,[7]Sheet1!$C:$F,4,FALSE)</f>
        <v>4550</v>
      </c>
      <c r="O180" s="13">
        <f>VLOOKUP(C180,[9]Sheet1!$C:$F,4,FALSE)</f>
        <v>4550</v>
      </c>
      <c r="P180" s="13">
        <f>VLOOKUP(C180,[10]Sheet1!$C:$F,4,FALSE)</f>
        <v>4550</v>
      </c>
      <c r="Q180" s="13">
        <f>VLOOKUP(C180,[12]Sheet1!$C:$F,4,FALSE)</f>
        <v>9550</v>
      </c>
      <c r="R180" s="13" t="s">
        <v>32</v>
      </c>
      <c r="S180" s="27"/>
    </row>
    <row r="181" ht="16" customHeight="1" spans="1:19">
      <c r="A181" s="13">
        <v>4</v>
      </c>
      <c r="B181" s="19"/>
      <c r="C181" s="13" t="s">
        <v>208</v>
      </c>
      <c r="D181" s="13" t="s">
        <v>30</v>
      </c>
      <c r="E181" s="13" t="s">
        <v>31</v>
      </c>
      <c r="F181" s="17">
        <f>VLOOKUP(C181,[1]Sheet3!$A$1:$D$65536,4,FALSE)</f>
        <v>10140</v>
      </c>
      <c r="G181" s="18">
        <f>VLOOKUP(C181,[2]Sheet3!$A$1:$D$65536,4,FALSE)</f>
        <v>10140</v>
      </c>
      <c r="H181" s="17">
        <f>VLOOKUP(C181,[11]Sheet1!$C:$F,4,FALSE)</f>
        <v>10140</v>
      </c>
      <c r="I181" s="13">
        <f>VLOOKUP(C181,[3]Sheet1!$C:$F,4,FALSE)</f>
        <v>11370</v>
      </c>
      <c r="J181" s="13">
        <f>VLOOKUP(C181,[4]Sheet1!$C:$F,4,FALSE)</f>
        <v>11370</v>
      </c>
      <c r="K181" s="13">
        <f>VLOOKUP(C181,[5]Sheet1!$C:$F,4,FALSE)</f>
        <v>11330</v>
      </c>
      <c r="L181" s="13">
        <f>VLOOKUP(C181,[6]Sheet1!$C:$F,4,FALSE)</f>
        <v>11330</v>
      </c>
      <c r="M181" s="13">
        <f>VLOOKUP(C181,[8]Sheet1!$C:$F,4,FALSE)</f>
        <v>11330</v>
      </c>
      <c r="N181" s="13">
        <f>VLOOKUP(C181,[7]Sheet1!$C:$F,4,FALSE)</f>
        <v>11330</v>
      </c>
      <c r="O181" s="13">
        <f>VLOOKUP(C181,[9]Sheet1!$C:$F,4,FALSE)</f>
        <v>14170</v>
      </c>
      <c r="P181" s="13">
        <f>VLOOKUP(C181,[10]Sheet1!$C:$F,4,FALSE)</f>
        <v>14220</v>
      </c>
      <c r="Q181" s="13">
        <f>VLOOKUP(C181,[12]Sheet1!$C:$F,4,FALSE)</f>
        <v>13980</v>
      </c>
      <c r="R181" s="13" t="s">
        <v>32</v>
      </c>
      <c r="S181" s="27"/>
    </row>
    <row r="182" ht="16" customHeight="1" spans="1:19">
      <c r="A182" s="13">
        <v>5</v>
      </c>
      <c r="B182" s="19"/>
      <c r="C182" s="13" t="s">
        <v>209</v>
      </c>
      <c r="D182" s="13" t="s">
        <v>30</v>
      </c>
      <c r="E182" s="13" t="s">
        <v>31</v>
      </c>
      <c r="F182" s="17">
        <f>VLOOKUP(C182,[1]Sheet3!$A$1:$D$65536,4,FALSE)</f>
        <v>14940</v>
      </c>
      <c r="G182" s="18">
        <f>VLOOKUP(C182,[2]Sheet3!$A$1:$D$65536,4,FALSE)</f>
        <v>14970</v>
      </c>
      <c r="H182" s="17">
        <f>VLOOKUP(C182,[11]Sheet1!$C:$F,4,FALSE)</f>
        <v>14970</v>
      </c>
      <c r="I182" s="13">
        <f>VLOOKUP(C182,[3]Sheet1!$C:$F,4,FALSE)</f>
        <v>15610</v>
      </c>
      <c r="J182" s="13">
        <f>VLOOKUP(C182,[4]Sheet1!$C:$F,4,FALSE)</f>
        <v>15610</v>
      </c>
      <c r="K182" s="13">
        <f>VLOOKUP(C182,[5]Sheet1!$C:$F,4,FALSE)</f>
        <v>15330</v>
      </c>
      <c r="L182" s="13">
        <f>VLOOKUP(C182,[6]Sheet1!$C:$F,4,FALSE)</f>
        <v>15330</v>
      </c>
      <c r="M182" s="13">
        <f>VLOOKUP(C182,[8]Sheet1!$C:$F,4,FALSE)</f>
        <v>15330</v>
      </c>
      <c r="N182" s="13">
        <f>VLOOKUP(C182,[7]Sheet1!$C:$F,4,FALSE)</f>
        <v>15330</v>
      </c>
      <c r="O182" s="13">
        <f>VLOOKUP(C182,[9]Sheet1!$C:$F,4,FALSE)</f>
        <v>15090</v>
      </c>
      <c r="P182" s="13">
        <f>VLOOKUP(C182,[10]Sheet1!$C:$F,4,FALSE)</f>
        <v>15290</v>
      </c>
      <c r="Q182" s="13">
        <f>VLOOKUP(C182,[12]Sheet1!$C:$F,4,FALSE)</f>
        <v>15090</v>
      </c>
      <c r="R182" s="13" t="s">
        <v>32</v>
      </c>
      <c r="S182" s="27"/>
    </row>
    <row r="183" ht="16" customHeight="1" spans="1:19">
      <c r="A183" s="13">
        <v>6</v>
      </c>
      <c r="B183" s="19"/>
      <c r="C183" s="13" t="s">
        <v>210</v>
      </c>
      <c r="D183" s="13" t="s">
        <v>30</v>
      </c>
      <c r="E183" s="13" t="s">
        <v>31</v>
      </c>
      <c r="F183" s="17">
        <f>VLOOKUP(C183,[1]Sheet3!$A$1:$D$65536,4,FALSE)</f>
        <v>8470</v>
      </c>
      <c r="G183" s="18">
        <f>VLOOKUP(C183,[2]Sheet3!$A$1:$D$65536,4,FALSE)</f>
        <v>8430</v>
      </c>
      <c r="H183" s="17">
        <f>VLOOKUP(C183,[11]Sheet1!$C:$F,4,FALSE)</f>
        <v>8430</v>
      </c>
      <c r="I183" s="13">
        <f>VLOOKUP(C183,[3]Sheet1!$C:$F,4,FALSE)</f>
        <v>9790</v>
      </c>
      <c r="J183" s="13">
        <f>VLOOKUP(C183,[4]Sheet1!$C:$F,4,FALSE)</f>
        <v>9790</v>
      </c>
      <c r="K183" s="13">
        <f>VLOOKUP(C183,[5]Sheet1!$C:$F,4,FALSE)</f>
        <v>10170</v>
      </c>
      <c r="L183" s="13">
        <f>VLOOKUP(C183,[6]Sheet1!$C:$F,4,FALSE)</f>
        <v>10170</v>
      </c>
      <c r="M183" s="13">
        <f>VLOOKUP(C183,[8]Sheet1!$C:$F,4,FALSE)</f>
        <v>10170</v>
      </c>
      <c r="N183" s="13">
        <f>VLOOKUP(C183,[7]Sheet1!$C:$F,4,FALSE)</f>
        <v>10170</v>
      </c>
      <c r="O183" s="13">
        <f>VLOOKUP(C183,[9]Sheet1!$C:$F,4,FALSE)</f>
        <v>14180</v>
      </c>
      <c r="P183" s="13">
        <f>VLOOKUP(C183,[10]Sheet1!$C:$F,4,FALSE)</f>
        <v>14180</v>
      </c>
      <c r="Q183" s="13">
        <f>VLOOKUP(C183,[12]Sheet1!$C:$F,4,FALSE)</f>
        <v>14180</v>
      </c>
      <c r="R183" s="13" t="s">
        <v>32</v>
      </c>
      <c r="S183" s="27"/>
    </row>
    <row r="184" ht="16" customHeight="1" spans="1:19">
      <c r="A184" s="13">
        <v>7</v>
      </c>
      <c r="B184" s="19"/>
      <c r="C184" s="13" t="s">
        <v>211</v>
      </c>
      <c r="D184" s="13" t="s">
        <v>30</v>
      </c>
      <c r="E184" s="13" t="s">
        <v>31</v>
      </c>
      <c r="F184" s="17">
        <f>VLOOKUP(C184,[1]Sheet3!$A$1:$D$65536,4,FALSE)</f>
        <v>5020</v>
      </c>
      <c r="G184" s="18">
        <f>VLOOKUP(C184,[2]Sheet3!$A$1:$D$65536,4,FALSE)</f>
        <v>5020</v>
      </c>
      <c r="H184" s="17">
        <f>VLOOKUP(C184,[11]Sheet1!$C:$F,4,FALSE)</f>
        <v>5020</v>
      </c>
      <c r="I184" s="13">
        <f>VLOOKUP(C184,[3]Sheet1!$C:$F,4,FALSE)</f>
        <v>5020</v>
      </c>
      <c r="J184" s="13">
        <f>VLOOKUP(C184,[4]Sheet1!$C:$F,4,FALSE)</f>
        <v>5950</v>
      </c>
      <c r="K184" s="13">
        <f>VLOOKUP(C184,[5]Sheet1!$C:$F,4,FALSE)</f>
        <v>5950</v>
      </c>
      <c r="L184" s="13">
        <f>VLOOKUP(C184,[6]Sheet1!$C:$F,4,FALSE)</f>
        <v>6570</v>
      </c>
      <c r="M184" s="13">
        <f>VLOOKUP(C184,[8]Sheet1!$C:$F,4,FALSE)</f>
        <v>6630</v>
      </c>
      <c r="N184" s="13">
        <f>VLOOKUP(C184,[7]Sheet1!$C:$F,4,FALSE)</f>
        <v>6630</v>
      </c>
      <c r="O184" s="13">
        <f>VLOOKUP(C184,[9]Sheet1!$C:$F,4,FALSE)</f>
        <v>6630</v>
      </c>
      <c r="P184" s="13">
        <f>VLOOKUP(C184,[10]Sheet1!$C:$F,4,FALSE)</f>
        <v>6630</v>
      </c>
      <c r="Q184" s="13">
        <f>VLOOKUP(C184,[12]Sheet1!$C:$F,4,FALSE)</f>
        <v>6630</v>
      </c>
      <c r="R184" s="13" t="s">
        <v>32</v>
      </c>
      <c r="S184" s="27"/>
    </row>
    <row r="185" ht="16" customHeight="1" spans="1:19">
      <c r="A185" s="13">
        <v>8</v>
      </c>
      <c r="B185" s="19"/>
      <c r="C185" s="13" t="s">
        <v>212</v>
      </c>
      <c r="D185" s="13" t="s">
        <v>30</v>
      </c>
      <c r="E185" s="13" t="s">
        <v>31</v>
      </c>
      <c r="F185" s="17">
        <f>VLOOKUP(C185,[1]Sheet3!$A$1:$D$65536,4,FALSE)</f>
        <v>6220</v>
      </c>
      <c r="G185" s="18">
        <f>VLOOKUP(C185,[2]Sheet3!$A$1:$D$65536,4,FALSE)</f>
        <v>6170</v>
      </c>
      <c r="H185" s="17">
        <f>VLOOKUP(C185,[11]Sheet1!$C:$F,4,FALSE)</f>
        <v>6170</v>
      </c>
      <c r="I185" s="13">
        <f>VLOOKUP(C185,[3]Sheet1!$C:$F,4,FALSE)</f>
        <v>6170</v>
      </c>
      <c r="J185" s="13">
        <f>VLOOKUP(C185,[4]Sheet1!$C:$F,4,FALSE)</f>
        <v>6170</v>
      </c>
      <c r="K185" s="13">
        <f>VLOOKUP(C185,[5]Sheet1!$C:$F,4,FALSE)</f>
        <v>6170</v>
      </c>
      <c r="L185" s="13">
        <f>VLOOKUP(C185,[6]Sheet1!$C:$F,4,FALSE)</f>
        <v>6170</v>
      </c>
      <c r="M185" s="13">
        <f>VLOOKUP(C185,[8]Sheet1!$C:$F,4,FALSE)</f>
        <v>6170</v>
      </c>
      <c r="N185" s="13">
        <f>VLOOKUP(C185,[7]Sheet1!$C:$F,4,FALSE)</f>
        <v>6170</v>
      </c>
      <c r="O185" s="13">
        <f>VLOOKUP(C185,[9]Sheet1!$C:$F,4,FALSE)</f>
        <v>6170</v>
      </c>
      <c r="P185" s="13">
        <f>VLOOKUP(C185,[10]Sheet1!$C:$F,4,FALSE)</f>
        <v>6170</v>
      </c>
      <c r="Q185" s="13">
        <f>VLOOKUP(C185,[12]Sheet1!$C:$F,4,FALSE)</f>
        <v>6170</v>
      </c>
      <c r="R185" s="13" t="s">
        <v>32</v>
      </c>
      <c r="S185" s="27"/>
    </row>
    <row r="186" ht="16" customHeight="1" spans="1:19">
      <c r="A186" s="13">
        <v>9</v>
      </c>
      <c r="B186" s="19"/>
      <c r="C186" s="13" t="s">
        <v>213</v>
      </c>
      <c r="D186" s="13" t="s">
        <v>30</v>
      </c>
      <c r="E186" s="13" t="s">
        <v>31</v>
      </c>
      <c r="F186" s="17">
        <f>VLOOKUP(C186,[1]Sheet3!$A$1:$D$65536,4,FALSE)</f>
        <v>11000</v>
      </c>
      <c r="G186" s="18">
        <f>VLOOKUP(C186,[2]Sheet3!$A$1:$D$65536,4,FALSE)</f>
        <v>11000</v>
      </c>
      <c r="H186" s="17">
        <f>VLOOKUP(C186,[11]Sheet1!$C:$F,4,FALSE)</f>
        <v>11000</v>
      </c>
      <c r="I186" s="13">
        <f>VLOOKUP(C186,[3]Sheet1!$C:$F,4,FALSE)</f>
        <v>11240</v>
      </c>
      <c r="J186" s="13">
        <f>VLOOKUP(C186,[4]Sheet1!$C:$F,4,FALSE)</f>
        <v>11160</v>
      </c>
      <c r="K186" s="13">
        <f>VLOOKUP(C186,[5]Sheet1!$C:$F,4,FALSE)</f>
        <v>11480</v>
      </c>
      <c r="L186" s="13">
        <f>VLOOKUP(C186,[6]Sheet1!$C:$F,4,FALSE)</f>
        <v>11440</v>
      </c>
      <c r="M186" s="13">
        <f>VLOOKUP(C186,[8]Sheet1!$C:$F,4,FALSE)</f>
        <v>11440</v>
      </c>
      <c r="N186" s="13">
        <f>VLOOKUP(C186,[7]Sheet1!$C:$F,4,FALSE)</f>
        <v>11440</v>
      </c>
      <c r="O186" s="13">
        <f>VLOOKUP(C186,[9]Sheet1!$C:$F,4,FALSE)</f>
        <v>11440</v>
      </c>
      <c r="P186" s="13">
        <f>VLOOKUP(C186,[10]Sheet1!$C:$F,4,FALSE)</f>
        <v>12560</v>
      </c>
      <c r="Q186" s="13">
        <f>VLOOKUP(C186,[12]Sheet1!$C:$F,4,FALSE)</f>
        <v>12400</v>
      </c>
      <c r="R186" s="13" t="s">
        <v>32</v>
      </c>
      <c r="S186" s="27"/>
    </row>
    <row r="187" ht="16" customHeight="1" spans="1:19">
      <c r="A187" s="13">
        <v>10</v>
      </c>
      <c r="B187" s="19"/>
      <c r="C187" s="17" t="s">
        <v>204</v>
      </c>
      <c r="D187" s="13" t="s">
        <v>24</v>
      </c>
      <c r="E187" s="13">
        <v>300</v>
      </c>
      <c r="F187" s="17">
        <f>VLOOKUP(C187,[1]Sheet3!$A$1:$D$65536,4,FALSE)</f>
        <v>7710</v>
      </c>
      <c r="G187" s="18">
        <f>VLOOKUP(C187,[2]Sheet3!$A$1:$D$65536,4,FALSE)</f>
        <v>7710</v>
      </c>
      <c r="H187" s="17">
        <f>VLOOKUP(C187,[11]Sheet1!$C:$F,4,FALSE)</f>
        <v>7710</v>
      </c>
      <c r="I187" s="13">
        <f>VLOOKUP(C187,[3]Sheet1!$C:$F,4,FALSE)</f>
        <v>7710</v>
      </c>
      <c r="J187" s="13">
        <f>VLOOKUP(C187,[4]Sheet1!$C:$F,4,FALSE)</f>
        <v>7710</v>
      </c>
      <c r="K187" s="13">
        <f>VLOOKUP(C187,[5]Sheet1!$C:$F,4,FALSE)</f>
        <v>7710</v>
      </c>
      <c r="L187" s="13">
        <f>VLOOKUP(C187,[6]Sheet1!$C:$F,4,FALSE)</f>
        <v>7710</v>
      </c>
      <c r="M187" s="13">
        <f>VLOOKUP(C187,[8]Sheet1!$C:$F,4,FALSE)</f>
        <v>7710</v>
      </c>
      <c r="N187" s="13">
        <f>VLOOKUP(C187,[7]Sheet1!$C:$F,4,FALSE)</f>
        <v>7710</v>
      </c>
      <c r="O187" s="13">
        <f>VLOOKUP(C187,[9]Sheet1!$C:$F,4,FALSE)</f>
        <v>7670</v>
      </c>
      <c r="P187" s="13">
        <f>VLOOKUP(C187,[10]Sheet1!$C:$F,4,FALSE)</f>
        <v>7670</v>
      </c>
      <c r="Q187" s="13">
        <f>VLOOKUP(C187,[12]Sheet1!$C:$F,4,FALSE)</f>
        <v>8450</v>
      </c>
      <c r="R187" s="13" t="s">
        <v>26</v>
      </c>
      <c r="S187" s="27"/>
    </row>
    <row r="188" ht="16" customHeight="1" spans="1:19">
      <c r="A188" s="13">
        <v>11</v>
      </c>
      <c r="B188" s="20"/>
      <c r="C188" s="17" t="s">
        <v>214</v>
      </c>
      <c r="D188" s="13" t="s">
        <v>24</v>
      </c>
      <c r="E188" s="13">
        <v>300</v>
      </c>
      <c r="F188" s="17">
        <f>VLOOKUP(C188,[1]Sheet3!$A$1:$D$65536,4,FALSE)</f>
        <v>5660</v>
      </c>
      <c r="G188" s="18">
        <f>VLOOKUP(C188,[2]Sheet3!$A$1:$D$65536,4,FALSE)</f>
        <v>5660</v>
      </c>
      <c r="H188" s="17">
        <f>VLOOKUP(C188,[11]Sheet1!$C:$F,4,FALSE)</f>
        <v>5660</v>
      </c>
      <c r="I188" s="13">
        <f>VLOOKUP(C188,[3]Sheet1!$C:$F,4,FALSE)</f>
        <v>5660</v>
      </c>
      <c r="J188" s="13">
        <f>VLOOKUP(C188,[4]Sheet1!$C:$F,4,FALSE)</f>
        <v>5660</v>
      </c>
      <c r="K188" s="13">
        <f>VLOOKUP(C188,[5]Sheet1!$C:$F,4,FALSE)</f>
        <v>5460</v>
      </c>
      <c r="L188" s="13">
        <f>VLOOKUP(C188,[6]Sheet1!$C:$F,4,FALSE)</f>
        <v>5460</v>
      </c>
      <c r="M188" s="13">
        <f>VLOOKUP(C188,[8]Sheet1!$C:$F,4,FALSE)</f>
        <v>9690</v>
      </c>
      <c r="N188" s="13">
        <f>VLOOKUP(C188,[7]Sheet1!$C:$F,4,FALSE)</f>
        <v>9690</v>
      </c>
      <c r="O188" s="13">
        <f>VLOOKUP(C188,[9]Sheet1!$C:$F,4,FALSE)</f>
        <v>9690</v>
      </c>
      <c r="P188" s="13">
        <f>VLOOKUP(C188,[10]Sheet1!$C:$F,4,FALSE)</f>
        <v>12980</v>
      </c>
      <c r="Q188" s="13">
        <f>VLOOKUP(C188,[12]Sheet1!$C:$F,4,FALSE)</f>
        <v>12890</v>
      </c>
      <c r="R188" s="13" t="s">
        <v>26</v>
      </c>
      <c r="S188" s="27"/>
    </row>
    <row r="189" ht="16" customHeight="1" spans="1:19">
      <c r="A189" s="13">
        <v>1</v>
      </c>
      <c r="B189" s="16" t="s">
        <v>215</v>
      </c>
      <c r="C189" s="17" t="s">
        <v>216</v>
      </c>
      <c r="D189" s="13" t="s">
        <v>24</v>
      </c>
      <c r="E189" s="13">
        <v>300</v>
      </c>
      <c r="F189" s="17">
        <f>VLOOKUP(C189,[1]Sheet3!$A$1:$D$65536,4,FALSE)</f>
        <v>11340</v>
      </c>
      <c r="G189" s="18">
        <f>VLOOKUP(C189,[2]Sheet3!$A$1:$D$65536,4,FALSE)</f>
        <v>13870</v>
      </c>
      <c r="H189" s="17">
        <f>VLOOKUP(C189,[11]Sheet1!$C:$F,4,FALSE)</f>
        <v>13870</v>
      </c>
      <c r="I189" s="13">
        <f>VLOOKUP(C189,[3]Sheet1!$C:$F,4,FALSE)</f>
        <v>13830</v>
      </c>
      <c r="J189" s="13">
        <f>VLOOKUP(C189,[4]Sheet1!$C:$F,4,FALSE)</f>
        <v>13830</v>
      </c>
      <c r="K189" s="13">
        <f>VLOOKUP(C189,[5]Sheet1!$C:$F,4,FALSE)</f>
        <v>13830</v>
      </c>
      <c r="L189" s="13">
        <f>VLOOKUP(C189,[6]Sheet1!$C:$F,4,FALSE)</f>
        <v>13790</v>
      </c>
      <c r="M189" s="13">
        <f>VLOOKUP(C189,[8]Sheet1!$C:$F,4,FALSE)</f>
        <v>13790</v>
      </c>
      <c r="N189" s="13">
        <f>VLOOKUP(C189,[7]Sheet1!$C:$F,4,FALSE)</f>
        <v>13790</v>
      </c>
      <c r="O189" s="13">
        <f>VLOOKUP(C189,[9]Sheet1!$C:$F,4,FALSE)</f>
        <v>13590</v>
      </c>
      <c r="P189" s="13">
        <f>VLOOKUP(C189,[10]Sheet1!$C:$F,4,FALSE)</f>
        <v>13190</v>
      </c>
      <c r="Q189" s="13">
        <f>VLOOKUP(C189,[12]Sheet1!$C:$F,4,FALSE)</f>
        <v>13190</v>
      </c>
      <c r="R189" s="13" t="s">
        <v>26</v>
      </c>
      <c r="S189" s="27"/>
    </row>
    <row r="190" ht="16" customHeight="1" spans="1:19">
      <c r="A190" s="13">
        <v>2</v>
      </c>
      <c r="B190" s="20"/>
      <c r="C190" s="17" t="s">
        <v>217</v>
      </c>
      <c r="D190" s="13" t="s">
        <v>24</v>
      </c>
      <c r="E190" s="13">
        <v>420</v>
      </c>
      <c r="F190" s="17">
        <f>VLOOKUP(C190,[1]Sheet3!$A$1:$D$65536,4,FALSE)</f>
        <v>21870</v>
      </c>
      <c r="G190" s="18">
        <f>VLOOKUP(C190,[2]Sheet3!$A$1:$D$65536,4,FALSE)</f>
        <v>21870</v>
      </c>
      <c r="H190" s="17">
        <f>VLOOKUP(C190,[11]Sheet1!$C:$F,4,FALSE)</f>
        <v>21830</v>
      </c>
      <c r="I190" s="13">
        <f>VLOOKUP(C190,[3]Sheet1!$C:$F,4,FALSE)</f>
        <v>21830</v>
      </c>
      <c r="J190" s="13">
        <f>VLOOKUP(C190,[4]Sheet1!$C:$F,4,FALSE)</f>
        <v>21830</v>
      </c>
      <c r="K190" s="13">
        <f>VLOOKUP(C190,[5]Sheet1!$C:$F,4,FALSE)</f>
        <v>21830</v>
      </c>
      <c r="L190" s="13">
        <f>VLOOKUP(C190,[6]Sheet1!$C:$F,4,FALSE)</f>
        <v>22570</v>
      </c>
      <c r="M190" s="13">
        <f>VLOOKUP(C190,[8]Sheet1!$C:$F,4,FALSE)</f>
        <v>22570</v>
      </c>
      <c r="N190" s="13">
        <f>VLOOKUP(C190,[7]Sheet1!$C:$F,4,FALSE)</f>
        <v>22570</v>
      </c>
      <c r="O190" s="13">
        <f>VLOOKUP(C190,[9]Sheet1!$C:$F,4,FALSE)</f>
        <v>22730</v>
      </c>
      <c r="P190" s="13">
        <f>VLOOKUP(C190,[10]Sheet1!$C:$F,4,FALSE)</f>
        <v>22730</v>
      </c>
      <c r="Q190" s="13">
        <f>VLOOKUP(C190,[12]Sheet1!$C:$F,4,FALSE)</f>
        <v>22730</v>
      </c>
      <c r="R190" s="13" t="s">
        <v>25</v>
      </c>
      <c r="S190" s="27"/>
    </row>
    <row r="191" ht="16" customHeight="1" spans="1:19">
      <c r="A191" s="13">
        <v>3</v>
      </c>
      <c r="B191" s="16" t="s">
        <v>215</v>
      </c>
      <c r="C191" s="17" t="s">
        <v>218</v>
      </c>
      <c r="D191" s="13" t="s">
        <v>24</v>
      </c>
      <c r="E191" s="13">
        <v>420</v>
      </c>
      <c r="F191" s="17">
        <f>VLOOKUP(C191,[1]Sheet3!$A$1:$D$65536,4,FALSE)</f>
        <v>8400</v>
      </c>
      <c r="G191" s="18">
        <f>VLOOKUP(C191,[2]Sheet3!$A$1:$D$65536,4,FALSE)</f>
        <v>8350</v>
      </c>
      <c r="H191" s="17">
        <f>VLOOKUP(C191,[11]Sheet1!$C:$F,4,FALSE)</f>
        <v>8350</v>
      </c>
      <c r="I191" s="13">
        <f>VLOOKUP(C191,[3]Sheet1!$C:$F,4,FALSE)</f>
        <v>14960</v>
      </c>
      <c r="J191" s="13">
        <f>VLOOKUP(C191,[4]Sheet1!$C:$F,4,FALSE)</f>
        <v>14960</v>
      </c>
      <c r="K191" s="13">
        <f>VLOOKUP(C191,[5]Sheet1!$C:$F,4,FALSE)</f>
        <v>14960</v>
      </c>
      <c r="L191" s="13">
        <f>VLOOKUP(C191,[6]Sheet1!$C:$F,4,FALSE)</f>
        <v>15250</v>
      </c>
      <c r="M191" s="13">
        <f>VLOOKUP(C191,[8]Sheet1!$C:$F,4,FALSE)</f>
        <v>15250</v>
      </c>
      <c r="N191" s="13">
        <f>VLOOKUP(C191,[7]Sheet1!$C:$F,4,FALSE)</f>
        <v>15250</v>
      </c>
      <c r="O191" s="13">
        <f>VLOOKUP(C191,[9]Sheet1!$C:$F,4,FALSE)</f>
        <v>15250</v>
      </c>
      <c r="P191" s="13">
        <f>VLOOKUP(C191,[10]Sheet1!$C:$F,4,FALSE)</f>
        <v>15250</v>
      </c>
      <c r="Q191" s="13">
        <f>VLOOKUP(C191,[12]Sheet1!$C:$F,4,FALSE)</f>
        <v>15250</v>
      </c>
      <c r="R191" s="13" t="s">
        <v>25</v>
      </c>
      <c r="S191" s="27"/>
    </row>
    <row r="192" ht="16" customHeight="1" spans="1:19">
      <c r="A192" s="13">
        <v>4</v>
      </c>
      <c r="B192" s="19"/>
      <c r="C192" s="17" t="s">
        <v>219</v>
      </c>
      <c r="D192" s="13" t="s">
        <v>24</v>
      </c>
      <c r="E192" s="13">
        <v>420</v>
      </c>
      <c r="F192" s="17">
        <f>VLOOKUP(C192,[1]Sheet3!$A$1:$D$65536,4,FALSE)</f>
        <v>11210</v>
      </c>
      <c r="G192" s="18">
        <f>VLOOKUP(C192,[2]Sheet3!$A$1:$D$65536,4,FALSE)</f>
        <v>11110</v>
      </c>
      <c r="H192" s="17">
        <f>VLOOKUP(C192,[11]Sheet1!$C:$F,4,FALSE)</f>
        <v>11110</v>
      </c>
      <c r="I192" s="13">
        <f>VLOOKUP(C192,[3]Sheet1!$C:$F,4,FALSE)</f>
        <v>11110</v>
      </c>
      <c r="J192" s="13">
        <f>VLOOKUP(C192,[4]Sheet1!$C:$F,4,FALSE)</f>
        <v>11110</v>
      </c>
      <c r="K192" s="13">
        <f>VLOOKUP(C192,[5]Sheet1!$C:$F,4,FALSE)</f>
        <v>11110</v>
      </c>
      <c r="L192" s="13">
        <f>VLOOKUP(C192,[6]Sheet1!$C:$F,4,FALSE)</f>
        <v>11110</v>
      </c>
      <c r="M192" s="13">
        <f>VLOOKUP(C192,[8]Sheet1!$C:$F,4,FALSE)</f>
        <v>11160</v>
      </c>
      <c r="N192" s="13">
        <f>VLOOKUP(C192,[7]Sheet1!$C:$F,4,FALSE)</f>
        <v>11160</v>
      </c>
      <c r="O192" s="13">
        <f>VLOOKUP(C192,[9]Sheet1!$C:$F,4,FALSE)</f>
        <v>11160</v>
      </c>
      <c r="P192" s="13">
        <f>VLOOKUP(C192,[10]Sheet1!$C:$F,4,FALSE)</f>
        <v>11160</v>
      </c>
      <c r="Q192" s="13">
        <f>VLOOKUP(C192,[12]Sheet1!$C:$F,4,FALSE)</f>
        <v>11160</v>
      </c>
      <c r="R192" s="13" t="s">
        <v>25</v>
      </c>
      <c r="S192" s="27"/>
    </row>
    <row r="193" ht="16" customHeight="1" spans="1:19">
      <c r="A193" s="13">
        <v>5</v>
      </c>
      <c r="B193" s="19"/>
      <c r="C193" s="13" t="s">
        <v>220</v>
      </c>
      <c r="D193" s="13" t="s">
        <v>30</v>
      </c>
      <c r="E193" s="13" t="s">
        <v>31</v>
      </c>
      <c r="F193" s="17">
        <f>VLOOKUP(C193,[1]Sheet3!$A$1:$D$65536,4,FALSE)</f>
        <v>11510</v>
      </c>
      <c r="G193" s="18">
        <f>VLOOKUP(C193,[2]Sheet3!$A$1:$D$65536,4,FALSE)</f>
        <v>11510</v>
      </c>
      <c r="H193" s="17">
        <f>VLOOKUP(C193,[11]Sheet1!$C:$F,4,FALSE)</f>
        <v>11510</v>
      </c>
      <c r="I193" s="13">
        <f>VLOOKUP(C193,[3]Sheet1!$C:$F,4,FALSE)</f>
        <v>11510</v>
      </c>
      <c r="J193" s="13">
        <f>VLOOKUP(C193,[4]Sheet1!$C:$F,4,FALSE)</f>
        <v>11310</v>
      </c>
      <c r="K193" s="13">
        <f>VLOOKUP(C193,[5]Sheet1!$C:$F,4,FALSE)</f>
        <v>11310</v>
      </c>
      <c r="L193" s="13">
        <f>VLOOKUP(C193,[6]Sheet1!$C:$F,4,FALSE)</f>
        <v>11310</v>
      </c>
      <c r="M193" s="13">
        <f>VLOOKUP(C193,[8]Sheet1!$C:$F,4,FALSE)</f>
        <v>11890</v>
      </c>
      <c r="N193" s="13">
        <f>VLOOKUP(C193,[7]Sheet1!$C:$F,4,FALSE)</f>
        <v>11690</v>
      </c>
      <c r="O193" s="13">
        <f>VLOOKUP(C193,[9]Sheet1!$C:$F,4,FALSE)</f>
        <v>11610</v>
      </c>
      <c r="P193" s="13">
        <f>VLOOKUP(C193,[10]Sheet1!$C:$F,4,FALSE)</f>
        <v>11270</v>
      </c>
      <c r="Q193" s="13">
        <f>VLOOKUP(C193,[12]Sheet1!$C:$F,4,FALSE)</f>
        <v>11270</v>
      </c>
      <c r="R193" s="13" t="s">
        <v>32</v>
      </c>
      <c r="S193" s="27"/>
    </row>
    <row r="194" ht="16" customHeight="1" spans="1:19">
      <c r="A194" s="13">
        <v>6</v>
      </c>
      <c r="B194" s="19"/>
      <c r="C194" s="17" t="s">
        <v>221</v>
      </c>
      <c r="D194" s="13" t="s">
        <v>24</v>
      </c>
      <c r="E194" s="13">
        <v>420</v>
      </c>
      <c r="F194" s="17">
        <f>VLOOKUP(C194,[1]Sheet3!$A$1:$D$65536,4,FALSE)</f>
        <v>22370</v>
      </c>
      <c r="G194" s="18">
        <f>VLOOKUP(C194,[2]Sheet3!$A$1:$D$65536,4,FALSE)</f>
        <v>22320</v>
      </c>
      <c r="H194" s="17">
        <f>VLOOKUP(C194,[11]Sheet1!$C:$F,4,FALSE)</f>
        <v>22320</v>
      </c>
      <c r="I194" s="13">
        <f>VLOOKUP(C194,[3]Sheet1!$C:$F,4,FALSE)</f>
        <v>22120</v>
      </c>
      <c r="J194" s="13">
        <f>VLOOKUP(C194,[4]Sheet1!$C:$F,4,FALSE)</f>
        <v>22120</v>
      </c>
      <c r="K194" s="13">
        <f>VLOOKUP(C194,[5]Sheet1!$C:$F,4,FALSE)</f>
        <v>22120</v>
      </c>
      <c r="L194" s="13">
        <f>VLOOKUP(C194,[6]Sheet1!$C:$F,4,FALSE)</f>
        <v>22120</v>
      </c>
      <c r="M194" s="13">
        <f>VLOOKUP(C194,[8]Sheet1!$C:$F,4,FALSE)</f>
        <v>22120</v>
      </c>
      <c r="N194" s="13">
        <f>VLOOKUP(C194,[7]Sheet1!$C:$F,4,FALSE)</f>
        <v>22080</v>
      </c>
      <c r="O194" s="13">
        <f>VLOOKUP(C194,[9]Sheet1!$C:$F,4,FALSE)</f>
        <v>22040</v>
      </c>
      <c r="P194" s="13">
        <f>VLOOKUP(C194,[10]Sheet1!$C:$F,4,FALSE)</f>
        <v>22000</v>
      </c>
      <c r="Q194" s="13">
        <f>VLOOKUP(C194,[12]Sheet1!$C:$F,4,FALSE)</f>
        <v>22000</v>
      </c>
      <c r="R194" s="13" t="s">
        <v>25</v>
      </c>
      <c r="S194" s="27"/>
    </row>
    <row r="195" ht="16" customHeight="1" spans="1:19">
      <c r="A195" s="13">
        <v>7</v>
      </c>
      <c r="B195" s="19"/>
      <c r="C195" s="29" t="s">
        <v>222</v>
      </c>
      <c r="D195" s="13" t="s">
        <v>24</v>
      </c>
      <c r="E195" s="13">
        <v>420</v>
      </c>
      <c r="F195" s="17">
        <f>VLOOKUP(C195,[1]Sheet3!$A$1:$D$65536,4,FALSE)</f>
        <v>4610</v>
      </c>
      <c r="G195" s="18">
        <f>VLOOKUP(C195,[2]Sheet3!$A$1:$D$65536,4,FALSE)</f>
        <v>4560</v>
      </c>
      <c r="H195" s="17">
        <f>VLOOKUP(C195,[11]Sheet1!$C:$F,4,FALSE)</f>
        <v>4560</v>
      </c>
      <c r="I195" s="13">
        <f>VLOOKUP(C195,[3]Sheet1!$C:$F,4,FALSE)</f>
        <v>4560</v>
      </c>
      <c r="J195" s="13">
        <f>VLOOKUP(C195,[4]Sheet1!$C:$F,4,FALSE)</f>
        <v>4560</v>
      </c>
      <c r="K195" s="13">
        <f>VLOOKUP(C195,[5]Sheet1!$C:$F,4,FALSE)</f>
        <v>4560</v>
      </c>
      <c r="L195" s="13">
        <f>VLOOKUP(C195,[6]Sheet1!$C:$F,4,FALSE)</f>
        <v>4960</v>
      </c>
      <c r="M195" s="13">
        <f>VLOOKUP(C195,[8]Sheet1!$C:$F,4,FALSE)</f>
        <v>4920</v>
      </c>
      <c r="N195" s="13">
        <f>VLOOKUP(C195,[7]Sheet1!$C:$F,4,FALSE)</f>
        <v>4920</v>
      </c>
      <c r="O195" s="13">
        <f>VLOOKUP(C195,[9]Sheet1!$C:$F,4,FALSE)</f>
        <v>4720</v>
      </c>
      <c r="P195" s="13">
        <f>VLOOKUP(C195,[10]Sheet1!$C:$F,4,FALSE)</f>
        <v>4720</v>
      </c>
      <c r="Q195" s="13">
        <f>VLOOKUP(C195,[12]Sheet1!$C:$F,4,FALSE)</f>
        <v>4720</v>
      </c>
      <c r="R195" s="13" t="s">
        <v>25</v>
      </c>
      <c r="S195" s="27"/>
    </row>
    <row r="196" ht="16" customHeight="1" spans="1:19">
      <c r="A196" s="13">
        <v>8</v>
      </c>
      <c r="B196" s="19"/>
      <c r="C196" s="17" t="s">
        <v>215</v>
      </c>
      <c r="D196" s="13" t="s">
        <v>24</v>
      </c>
      <c r="E196" s="13">
        <v>420</v>
      </c>
      <c r="F196" s="17">
        <f>VLOOKUP(C196,[1]Sheet3!$A$1:$D$65536,4,FALSE)</f>
        <v>13750</v>
      </c>
      <c r="G196" s="18">
        <f>VLOOKUP(C196,[2]Sheet3!$A$1:$D$65536,4,FALSE)</f>
        <v>13750</v>
      </c>
      <c r="H196" s="17">
        <f>VLOOKUP(C196,[11]Sheet1!$C:$F,4,FALSE)</f>
        <v>13750</v>
      </c>
      <c r="I196" s="13">
        <f>VLOOKUP(C196,[3]Sheet1!$C:$F,4,FALSE)</f>
        <v>13550</v>
      </c>
      <c r="J196" s="13">
        <f>VLOOKUP(C196,[4]Sheet1!$C:$F,4,FALSE)</f>
        <v>13550</v>
      </c>
      <c r="K196" s="13">
        <f>VLOOKUP(C196,[5]Sheet1!$C:$F,4,FALSE)</f>
        <v>13550</v>
      </c>
      <c r="L196" s="13">
        <f>VLOOKUP(C196,[6]Sheet1!$C:$F,4,FALSE)</f>
        <v>13550</v>
      </c>
      <c r="M196" s="13">
        <f>VLOOKUP(C196,[8]Sheet1!$C:$F,4,FALSE)</f>
        <v>13550</v>
      </c>
      <c r="N196" s="13">
        <f>VLOOKUP(C196,[7]Sheet1!$C:$F,4,FALSE)</f>
        <v>13550</v>
      </c>
      <c r="O196" s="13">
        <f>VLOOKUP(C196,[9]Sheet1!$C:$F,4,FALSE)</f>
        <v>13550</v>
      </c>
      <c r="P196" s="13">
        <f>VLOOKUP(C196,[10]Sheet1!$C:$F,4,FALSE)</f>
        <v>13550</v>
      </c>
      <c r="Q196" s="13">
        <f>VLOOKUP(C196,[12]Sheet1!$C:$F,4,FALSE)</f>
        <v>13550</v>
      </c>
      <c r="R196" s="13" t="s">
        <v>25</v>
      </c>
      <c r="S196" s="27"/>
    </row>
    <row r="197" ht="16" customHeight="1" spans="1:19">
      <c r="A197" s="13">
        <v>9</v>
      </c>
      <c r="B197" s="19"/>
      <c r="C197" s="17" t="s">
        <v>223</v>
      </c>
      <c r="D197" s="13" t="s">
        <v>24</v>
      </c>
      <c r="E197" s="13">
        <v>420</v>
      </c>
      <c r="F197" s="17">
        <f>VLOOKUP(C197,[1]Sheet3!$A$1:$D$65536,4,FALSE)</f>
        <v>7390</v>
      </c>
      <c r="G197" s="18">
        <f>VLOOKUP(C197,[2]Sheet3!$A$1:$D$65536,4,FALSE)</f>
        <v>7090</v>
      </c>
      <c r="H197" s="17">
        <f>VLOOKUP(C197,[11]Sheet1!$C:$F,4,FALSE)</f>
        <v>6890</v>
      </c>
      <c r="I197" s="13">
        <f>VLOOKUP(C197,[3]Sheet1!$C:$F,4,FALSE)</f>
        <v>6890</v>
      </c>
      <c r="J197" s="13">
        <f>VLOOKUP(C197,[4]Sheet1!$C:$F,4,FALSE)</f>
        <v>6890</v>
      </c>
      <c r="K197" s="13">
        <f>VLOOKUP(C197,[5]Sheet1!$C:$F,4,FALSE)</f>
        <v>6890</v>
      </c>
      <c r="L197" s="13">
        <f>VLOOKUP(C197,[6]Sheet1!$C:$F,4,FALSE)</f>
        <v>7920</v>
      </c>
      <c r="M197" s="13">
        <f>VLOOKUP(C197,[8]Sheet1!$C:$F,4,FALSE)</f>
        <v>7920</v>
      </c>
      <c r="N197" s="13">
        <f>VLOOKUP(C197,[7]Sheet1!$C:$F,4,FALSE)</f>
        <v>7920</v>
      </c>
      <c r="O197" s="13">
        <f>VLOOKUP(C197,[9]Sheet1!$C:$F,4,FALSE)</f>
        <v>7840</v>
      </c>
      <c r="P197" s="13">
        <f>VLOOKUP(C197,[10]Sheet1!$C:$F,4,FALSE)</f>
        <v>7840</v>
      </c>
      <c r="Q197" s="13">
        <f>VLOOKUP(C197,[12]Sheet1!$C:$F,4,FALSE)</f>
        <v>7840</v>
      </c>
      <c r="R197" s="13" t="s">
        <v>25</v>
      </c>
      <c r="S197" s="27"/>
    </row>
    <row r="198" ht="16" customHeight="1" spans="1:19">
      <c r="A198" s="13">
        <v>10</v>
      </c>
      <c r="B198" s="20"/>
      <c r="C198" s="17" t="s">
        <v>224</v>
      </c>
      <c r="D198" s="13" t="s">
        <v>24</v>
      </c>
      <c r="E198" s="13">
        <v>343</v>
      </c>
      <c r="F198" s="17">
        <f>VLOOKUP(C198,[1]Sheet3!$A$1:$D$65536,4,FALSE)</f>
        <v>13860</v>
      </c>
      <c r="G198" s="18">
        <f>VLOOKUP(C198,[2]Sheet3!$A$1:$D$65536,4,FALSE)</f>
        <v>13760</v>
      </c>
      <c r="H198" s="17">
        <f>VLOOKUP(C198,[11]Sheet1!$C:$F,4,FALSE)</f>
        <v>13760</v>
      </c>
      <c r="I198" s="13">
        <f>VLOOKUP(C198,[3]Sheet1!$C:$F,4,FALSE)</f>
        <v>13720</v>
      </c>
      <c r="J198" s="13">
        <f>VLOOKUP(C198,[4]Sheet1!$C:$F,4,FALSE)</f>
        <v>13720</v>
      </c>
      <c r="K198" s="13">
        <f>VLOOKUP(C198,[5]Sheet1!$C:$F,4,FALSE)</f>
        <v>13720</v>
      </c>
      <c r="L198" s="13">
        <f>VLOOKUP(C198,[6]Sheet1!$C:$F,4,FALSE)</f>
        <v>13720</v>
      </c>
      <c r="M198" s="13">
        <f>VLOOKUP(C198,[8]Sheet1!$C:$F,4,FALSE)</f>
        <v>13720</v>
      </c>
      <c r="N198" s="13">
        <f>VLOOKUP(C198,[7]Sheet1!$C:$F,4,FALSE)</f>
        <v>13720</v>
      </c>
      <c r="O198" s="13">
        <f>VLOOKUP(C198,[9]Sheet1!$C:$F,4,FALSE)</f>
        <v>13680</v>
      </c>
      <c r="P198" s="13">
        <f>VLOOKUP(C198,[10]Sheet1!$C:$F,4,FALSE)</f>
        <v>13680</v>
      </c>
      <c r="Q198" s="13">
        <f>VLOOKUP(C198,[12]Sheet1!$C:$F,4,FALSE)</f>
        <v>13680</v>
      </c>
      <c r="R198" s="13" t="s">
        <v>25</v>
      </c>
      <c r="S198" s="27"/>
    </row>
    <row r="199" ht="16" customHeight="1" spans="1:19">
      <c r="A199" s="13">
        <v>1</v>
      </c>
      <c r="B199" s="16" t="s">
        <v>225</v>
      </c>
      <c r="C199" s="28" t="s">
        <v>226</v>
      </c>
      <c r="D199" s="28" t="s">
        <v>30</v>
      </c>
      <c r="E199" s="28" t="s">
        <v>31</v>
      </c>
      <c r="F199" s="17">
        <f>VLOOKUP(C199,[1]Sheet3!$A$1:$D$65536,4,FALSE)</f>
        <v>15940</v>
      </c>
      <c r="G199" s="18">
        <f>VLOOKUP(C199,[2]Sheet3!$A$1:$D$65536,4,FALSE)</f>
        <v>15940</v>
      </c>
      <c r="H199" s="17">
        <f>VLOOKUP(C199,[11]Sheet1!$C:$F,4,FALSE)</f>
        <v>15740</v>
      </c>
      <c r="I199" s="13">
        <f>VLOOKUP(C199,[3]Sheet1!$C:$F,4,FALSE)</f>
        <v>15740</v>
      </c>
      <c r="J199" s="13">
        <f>VLOOKUP(C199,[4]Sheet1!$C:$F,4,FALSE)</f>
        <v>15780</v>
      </c>
      <c r="K199" s="13">
        <f>VLOOKUP(C199,[5]Sheet1!$C:$F,4,FALSE)</f>
        <v>16490</v>
      </c>
      <c r="L199" s="13">
        <f>VLOOKUP(C199,[6]Sheet1!$C:$F,4,FALSE)</f>
        <v>16290</v>
      </c>
      <c r="M199" s="13">
        <f>VLOOKUP(C199,[8]Sheet1!$C:$F,4,FALSE)</f>
        <v>16090</v>
      </c>
      <c r="N199" s="13">
        <f>VLOOKUP(C199,[7]Sheet1!$C:$F,4,FALSE)</f>
        <v>16090</v>
      </c>
      <c r="O199" s="13">
        <f>VLOOKUP(C199,[9]Sheet1!$C:$F,4,FALSE)</f>
        <v>15990</v>
      </c>
      <c r="P199" s="13">
        <f>VLOOKUP(C199,[10]Sheet1!$C:$F,4,FALSE)</f>
        <v>15990</v>
      </c>
      <c r="Q199" s="13">
        <f>VLOOKUP(C199,[12]Sheet1!$C:$F,4,FALSE)</f>
        <v>17400</v>
      </c>
      <c r="R199" s="13" t="s">
        <v>32</v>
      </c>
      <c r="S199" s="27"/>
    </row>
    <row r="200" ht="16" customHeight="1" spans="1:19">
      <c r="A200" s="13">
        <v>2</v>
      </c>
      <c r="B200" s="19"/>
      <c r="C200" s="29" t="s">
        <v>227</v>
      </c>
      <c r="D200" s="28" t="s">
        <v>24</v>
      </c>
      <c r="E200" s="30">
        <v>525</v>
      </c>
      <c r="F200" s="17">
        <f>VLOOKUP(C200,[1]Sheet3!$A$1:$D$65536,4,FALSE)</f>
        <v>17650</v>
      </c>
      <c r="G200" s="18">
        <f>VLOOKUP(C200,[2]Sheet3!$A$1:$D$65536,4,FALSE)</f>
        <v>17600</v>
      </c>
      <c r="H200" s="17">
        <f>VLOOKUP(C200,[11]Sheet1!$C:$F,4,FALSE)</f>
        <v>17600</v>
      </c>
      <c r="I200" s="13">
        <f>VLOOKUP(C200,[3]Sheet1!$C:$F,4,FALSE)</f>
        <v>17360</v>
      </c>
      <c r="J200" s="13">
        <f>VLOOKUP(C200,[4]Sheet1!$C:$F,4,FALSE)</f>
        <v>17360</v>
      </c>
      <c r="K200" s="13">
        <f>VLOOKUP(C200,[5]Sheet1!$C:$F,4,FALSE)</f>
        <v>17360</v>
      </c>
      <c r="L200" s="13">
        <f>VLOOKUP(C200,[6]Sheet1!$C:$F,4,FALSE)</f>
        <v>17360</v>
      </c>
      <c r="M200" s="13">
        <f>VLOOKUP(C200,[8]Sheet1!$C:$F,4,FALSE)</f>
        <v>17360</v>
      </c>
      <c r="N200" s="13">
        <f>VLOOKUP(C200,[7]Sheet1!$C:$F,4,FALSE)</f>
        <v>17360</v>
      </c>
      <c r="O200" s="13">
        <f>VLOOKUP(C200,[9]Sheet1!$C:$F,4,FALSE)</f>
        <v>16110</v>
      </c>
      <c r="P200" s="13">
        <f>VLOOKUP(C200,[10]Sheet1!$C:$F,4,FALSE)</f>
        <v>15910</v>
      </c>
      <c r="Q200" s="13">
        <f>VLOOKUP(C200,[12]Sheet1!$C:$F,4,FALSE)</f>
        <v>15670</v>
      </c>
      <c r="R200" s="13" t="s">
        <v>25</v>
      </c>
      <c r="S200" s="27"/>
    </row>
    <row r="201" ht="16" customHeight="1" spans="1:19">
      <c r="A201" s="13">
        <v>3</v>
      </c>
      <c r="B201" s="19"/>
      <c r="C201" s="28" t="s">
        <v>228</v>
      </c>
      <c r="D201" s="28" t="s">
        <v>30</v>
      </c>
      <c r="E201" s="28" t="s">
        <v>31</v>
      </c>
      <c r="F201" s="17">
        <f>VLOOKUP(C201,[1]Sheet3!$A$1:$D$65536,4,FALSE)</f>
        <v>8580</v>
      </c>
      <c r="G201" s="18">
        <f>VLOOKUP(C201,[2]Sheet3!$A$1:$D$65536,4,FALSE)</f>
        <v>8330</v>
      </c>
      <c r="H201" s="17">
        <f>VLOOKUP(C201,[11]Sheet1!$C:$F,4,FALSE)</f>
        <v>8330</v>
      </c>
      <c r="I201" s="13">
        <f>VLOOKUP(C201,[3]Sheet1!$C:$F,4,FALSE)</f>
        <v>8080</v>
      </c>
      <c r="J201" s="13">
        <f>VLOOKUP(C201,[4]Sheet1!$C:$F,4,FALSE)</f>
        <v>8080</v>
      </c>
      <c r="K201" s="13">
        <f>VLOOKUP(C201,[5]Sheet1!$C:$F,4,FALSE)</f>
        <v>8040</v>
      </c>
      <c r="L201" s="13">
        <f>VLOOKUP(C201,[6]Sheet1!$C:$F,4,FALSE)</f>
        <v>8040</v>
      </c>
      <c r="M201" s="13">
        <f>VLOOKUP(C201,[8]Sheet1!$C:$F,4,FALSE)</f>
        <v>8040</v>
      </c>
      <c r="N201" s="13">
        <f>VLOOKUP(C201,[7]Sheet1!$C:$F,4,FALSE)</f>
        <v>10150</v>
      </c>
      <c r="O201" s="13">
        <f>VLOOKUP(C201,[9]Sheet1!$C:$F,4,FALSE)</f>
        <v>9800</v>
      </c>
      <c r="P201" s="13">
        <f>VLOOKUP(C201,[10]Sheet1!$C:$F,4,FALSE)</f>
        <v>9800</v>
      </c>
      <c r="Q201" s="13">
        <f>VLOOKUP(C201,[12]Sheet1!$C:$F,4,FALSE)</f>
        <v>9600</v>
      </c>
      <c r="R201" s="13" t="s">
        <v>32</v>
      </c>
      <c r="S201" s="27"/>
    </row>
    <row r="202" ht="16" customHeight="1" spans="1:19">
      <c r="A202" s="13">
        <v>4</v>
      </c>
      <c r="B202" s="19"/>
      <c r="C202" s="17" t="s">
        <v>229</v>
      </c>
      <c r="D202" s="28" t="s">
        <v>24</v>
      </c>
      <c r="E202" s="13">
        <v>300</v>
      </c>
      <c r="F202" s="17">
        <f>VLOOKUP(C202,[1]Sheet3!$A$1:$D$65536,4,FALSE)</f>
        <v>14520</v>
      </c>
      <c r="G202" s="18">
        <f>VLOOKUP(C202,[2]Sheet3!$A$1:$D$65536,4,FALSE)</f>
        <v>14120</v>
      </c>
      <c r="H202" s="17">
        <f>VLOOKUP(C202,[11]Sheet1!$C:$F,4,FALSE)</f>
        <v>13920</v>
      </c>
      <c r="I202" s="13">
        <f>VLOOKUP(C202,[3]Sheet1!$C:$F,4,FALSE)</f>
        <v>13920</v>
      </c>
      <c r="J202" s="13">
        <f>VLOOKUP(C202,[4]Sheet1!$C:$F,4,FALSE)</f>
        <v>13720</v>
      </c>
      <c r="K202" s="13">
        <f>VLOOKUP(C202,[5]Sheet1!$C:$F,4,FALSE)</f>
        <v>13720</v>
      </c>
      <c r="L202" s="13">
        <f>VLOOKUP(C202,[6]Sheet1!$C:$F,4,FALSE)</f>
        <v>13720</v>
      </c>
      <c r="M202" s="13">
        <f>VLOOKUP(C202,[8]Sheet1!$C:$F,4,FALSE)</f>
        <v>14210</v>
      </c>
      <c r="N202" s="13">
        <f>VLOOKUP(C202,[7]Sheet1!$C:$F,4,FALSE)</f>
        <v>14210</v>
      </c>
      <c r="O202" s="13">
        <f>VLOOKUP(C202,[9]Sheet1!$C:$F,4,FALSE)</f>
        <v>14210</v>
      </c>
      <c r="P202" s="13">
        <f>VLOOKUP(C202,[10]Sheet1!$C:$F,4,FALSE)</f>
        <v>14210</v>
      </c>
      <c r="Q202" s="13">
        <f>VLOOKUP(C202,[12]Sheet1!$C:$F,4,FALSE)</f>
        <v>14860</v>
      </c>
      <c r="R202" s="13" t="s">
        <v>26</v>
      </c>
      <c r="S202" s="27"/>
    </row>
    <row r="203" ht="16" customHeight="1" spans="1:19">
      <c r="A203" s="13">
        <v>5</v>
      </c>
      <c r="B203" s="19"/>
      <c r="C203" s="29" t="s">
        <v>230</v>
      </c>
      <c r="D203" s="28" t="s">
        <v>24</v>
      </c>
      <c r="E203" s="30">
        <v>420</v>
      </c>
      <c r="F203" s="17">
        <f>VLOOKUP(C203,[1]Sheet3!$A$1:$D$65536,4,FALSE)</f>
        <v>8080</v>
      </c>
      <c r="G203" s="18">
        <f>VLOOKUP(C203,[2]Sheet3!$A$1:$D$65536,4,FALSE)</f>
        <v>8080</v>
      </c>
      <c r="H203" s="17">
        <f>VLOOKUP(C203,[11]Sheet1!$C:$F,4,FALSE)</f>
        <v>8080</v>
      </c>
      <c r="I203" s="13">
        <f>VLOOKUP(C203,[3]Sheet1!$C:$F,4,FALSE)</f>
        <v>8040</v>
      </c>
      <c r="J203" s="13">
        <f>VLOOKUP(C203,[4]Sheet1!$C:$F,4,FALSE)</f>
        <v>8040</v>
      </c>
      <c r="K203" s="13">
        <f>VLOOKUP(C203,[5]Sheet1!$C:$F,4,FALSE)</f>
        <v>8780</v>
      </c>
      <c r="L203" s="13">
        <f>VLOOKUP(C203,[6]Sheet1!$C:$F,4,FALSE)</f>
        <v>8780</v>
      </c>
      <c r="M203" s="13">
        <f>VLOOKUP(C203,[8]Sheet1!$C:$F,4,FALSE)</f>
        <v>8780</v>
      </c>
      <c r="N203" s="13">
        <f>VLOOKUP(C203,[7]Sheet1!$C:$F,4,FALSE)</f>
        <v>8780</v>
      </c>
      <c r="O203" s="13">
        <f>VLOOKUP(C203,[9]Sheet1!$C:$F,4,FALSE)</f>
        <v>8580</v>
      </c>
      <c r="P203" s="13">
        <f>VLOOKUP(C203,[10]Sheet1!$C:$F,4,FALSE)</f>
        <v>8580</v>
      </c>
      <c r="Q203" s="13">
        <f>VLOOKUP(C203,[12]Sheet1!$C:$F,4,FALSE)</f>
        <v>8800</v>
      </c>
      <c r="R203" s="13" t="s">
        <v>25</v>
      </c>
      <c r="S203" s="27"/>
    </row>
    <row r="204" ht="16" customHeight="1" spans="1:19">
      <c r="A204" s="13">
        <v>6</v>
      </c>
      <c r="B204" s="19"/>
      <c r="C204" s="29" t="s">
        <v>231</v>
      </c>
      <c r="D204" s="28" t="s">
        <v>24</v>
      </c>
      <c r="E204" s="30">
        <v>420</v>
      </c>
      <c r="F204" s="17">
        <f>VLOOKUP(C204,[1]Sheet3!$A$1:$D$65536,4,FALSE)</f>
        <v>25500</v>
      </c>
      <c r="G204" s="18">
        <f>VLOOKUP(C204,[2]Sheet3!$A$1:$D$65536,4,FALSE)</f>
        <v>25500</v>
      </c>
      <c r="H204" s="17">
        <f>VLOOKUP(C204,[11]Sheet1!$C:$F,4,FALSE)</f>
        <v>25460</v>
      </c>
      <c r="I204" s="13">
        <f>VLOOKUP(C204,[3]Sheet1!$C:$F,4,FALSE)</f>
        <v>25460</v>
      </c>
      <c r="J204" s="13">
        <f>VLOOKUP(C204,[4]Sheet1!$C:$F,4,FALSE)</f>
        <v>25460</v>
      </c>
      <c r="K204" s="13">
        <f>VLOOKUP(C204,[5]Sheet1!$C:$F,4,FALSE)</f>
        <v>25460</v>
      </c>
      <c r="L204" s="13">
        <f>VLOOKUP(C204,[6]Sheet1!$C:$F,4,FALSE)</f>
        <v>25420</v>
      </c>
      <c r="M204" s="13">
        <f>VLOOKUP(C204,[8]Sheet1!$C:$F,4,FALSE)</f>
        <v>25420</v>
      </c>
      <c r="N204" s="13">
        <f>VLOOKUP(C204,[7]Sheet1!$C:$F,4,FALSE)</f>
        <v>25420</v>
      </c>
      <c r="O204" s="13">
        <f>VLOOKUP(C204,[9]Sheet1!$C:$F,4,FALSE)</f>
        <v>25420</v>
      </c>
      <c r="P204" s="13">
        <f>VLOOKUP(C204,[10]Sheet1!$C:$F,4,FALSE)</f>
        <v>25420</v>
      </c>
      <c r="Q204" s="13">
        <f>VLOOKUP(C204,[12]Sheet1!$C:$F,4,FALSE)</f>
        <v>25710</v>
      </c>
      <c r="R204" s="13" t="s">
        <v>25</v>
      </c>
      <c r="S204" s="27"/>
    </row>
    <row r="205" ht="16" customHeight="1" spans="1:19">
      <c r="A205" s="13">
        <v>7</v>
      </c>
      <c r="B205" s="19"/>
      <c r="C205" s="29" t="s">
        <v>232</v>
      </c>
      <c r="D205" s="28" t="s">
        <v>24</v>
      </c>
      <c r="E205" s="30">
        <v>434</v>
      </c>
      <c r="F205" s="17">
        <f>VLOOKUP(C205,[1]Sheet3!$A$1:$D$65536,4,FALSE)</f>
        <v>18000</v>
      </c>
      <c r="G205" s="18">
        <f>VLOOKUP(C205,[2]Sheet3!$A$1:$D$65536,4,FALSE)</f>
        <v>17900</v>
      </c>
      <c r="H205" s="17">
        <f>VLOOKUP(C205,[11]Sheet1!$C:$F,4,FALSE)</f>
        <v>17900</v>
      </c>
      <c r="I205" s="13">
        <f>VLOOKUP(C205,[3]Sheet1!$C:$F,4,FALSE)</f>
        <v>17900</v>
      </c>
      <c r="J205" s="13">
        <f>VLOOKUP(C205,[4]Sheet1!$C:$F,4,FALSE)</f>
        <v>17900</v>
      </c>
      <c r="K205" s="13">
        <f>VLOOKUP(C205,[5]Sheet1!$C:$F,4,FALSE)</f>
        <v>17900</v>
      </c>
      <c r="L205" s="13">
        <f>VLOOKUP(C205,[6]Sheet1!$C:$F,4,FALSE)</f>
        <v>17900</v>
      </c>
      <c r="M205" s="13">
        <f>VLOOKUP(C205,[8]Sheet1!$C:$F,4,FALSE)</f>
        <v>17480</v>
      </c>
      <c r="N205" s="13">
        <f>VLOOKUP(C205,[7]Sheet1!$C:$F,4,FALSE)</f>
        <v>17440</v>
      </c>
      <c r="O205" s="13">
        <f>VLOOKUP(C205,[9]Sheet1!$C:$F,4,FALSE)</f>
        <v>17240</v>
      </c>
      <c r="P205" s="13">
        <f>VLOOKUP(C205,[10]Sheet1!$C:$F,4,FALSE)</f>
        <v>17240</v>
      </c>
      <c r="Q205" s="13">
        <f>VLOOKUP(C205,[12]Sheet1!$C:$F,4,FALSE)</f>
        <v>17240</v>
      </c>
      <c r="R205" s="13" t="s">
        <v>25</v>
      </c>
      <c r="S205" s="27"/>
    </row>
    <row r="206" ht="16" customHeight="1" spans="1:19">
      <c r="A206" s="13">
        <v>8</v>
      </c>
      <c r="B206" s="19"/>
      <c r="C206" s="29" t="s">
        <v>233</v>
      </c>
      <c r="D206" s="28" t="s">
        <v>24</v>
      </c>
      <c r="E206" s="30">
        <v>420</v>
      </c>
      <c r="F206" s="17">
        <f>VLOOKUP(C206,[1]Sheet3!$A$1:$D$65536,4,FALSE)</f>
        <v>21970</v>
      </c>
      <c r="G206" s="18">
        <f>VLOOKUP(C206,[2]Sheet3!$A$1:$D$65536,4,FALSE)</f>
        <v>21970</v>
      </c>
      <c r="H206" s="17">
        <f>VLOOKUP(C206,[11]Sheet1!$C:$F,4,FALSE)</f>
        <v>21970</v>
      </c>
      <c r="I206" s="13">
        <f>VLOOKUP(C206,[3]Sheet1!$C:$F,4,FALSE)</f>
        <v>21970</v>
      </c>
      <c r="J206" s="13">
        <f>VLOOKUP(C206,[4]Sheet1!$C:$F,4,FALSE)</f>
        <v>21970</v>
      </c>
      <c r="K206" s="13">
        <f>VLOOKUP(C206,[5]Sheet1!$C:$F,4,FALSE)</f>
        <v>21970</v>
      </c>
      <c r="L206" s="13">
        <f>VLOOKUP(C206,[6]Sheet1!$C:$F,4,FALSE)</f>
        <v>21970</v>
      </c>
      <c r="M206" s="13">
        <f>VLOOKUP(C206,[8]Sheet1!$C:$F,4,FALSE)</f>
        <v>21970</v>
      </c>
      <c r="N206" s="13">
        <f>VLOOKUP(C206,[7]Sheet1!$C:$F,4,FALSE)</f>
        <v>21970</v>
      </c>
      <c r="O206" s="13">
        <f>VLOOKUP(C206,[9]Sheet1!$C:$F,4,FALSE)</f>
        <v>21920</v>
      </c>
      <c r="P206" s="13">
        <f>VLOOKUP(C206,[10]Sheet1!$C:$F,4,FALSE)</f>
        <v>21920</v>
      </c>
      <c r="Q206" s="13">
        <f>VLOOKUP(C206,[12]Sheet1!$C:$F,4,FALSE)</f>
        <v>22160</v>
      </c>
      <c r="R206" s="13" t="s">
        <v>25</v>
      </c>
      <c r="S206" s="27"/>
    </row>
    <row r="207" ht="16" customHeight="1" spans="1:19">
      <c r="A207" s="13">
        <v>9</v>
      </c>
      <c r="B207" s="19"/>
      <c r="C207" s="28" t="s">
        <v>234</v>
      </c>
      <c r="D207" s="28" t="s">
        <v>30</v>
      </c>
      <c r="E207" s="28" t="s">
        <v>31</v>
      </c>
      <c r="F207" s="17">
        <f>VLOOKUP(C207,[1]Sheet3!$A$1:$D$65536,4,FALSE)</f>
        <v>5170</v>
      </c>
      <c r="G207" s="18">
        <f>VLOOKUP(C207,[2]Sheet3!$A$1:$D$65536,4,FALSE)</f>
        <v>5210</v>
      </c>
      <c r="H207" s="17">
        <f>VLOOKUP(C207,[11]Sheet1!$C:$F,4,FALSE)</f>
        <v>5170</v>
      </c>
      <c r="I207" s="13">
        <f>VLOOKUP(C207,[3]Sheet1!$C:$F,4,FALSE)</f>
        <v>5170</v>
      </c>
      <c r="J207" s="13">
        <f>VLOOKUP(C207,[4]Sheet1!$C:$F,4,FALSE)</f>
        <v>5170</v>
      </c>
      <c r="K207" s="13">
        <f>VLOOKUP(C207,[5]Sheet1!$C:$F,4,FALSE)</f>
        <v>5170</v>
      </c>
      <c r="L207" s="13">
        <f>VLOOKUP(C207,[6]Sheet1!$C:$F,4,FALSE)</f>
        <v>5170</v>
      </c>
      <c r="M207" s="13">
        <f>VLOOKUP(C207,[8]Sheet1!$C:$F,4,FALSE)</f>
        <v>5170</v>
      </c>
      <c r="N207" s="13">
        <f>VLOOKUP(C207,[7]Sheet1!$C:$F,4,FALSE)</f>
        <v>5170</v>
      </c>
      <c r="O207" s="13">
        <f>VLOOKUP(C207,[9]Sheet1!$C:$F,4,FALSE)</f>
        <v>5170</v>
      </c>
      <c r="P207" s="13">
        <f>VLOOKUP(C207,[10]Sheet1!$C:$F,4,FALSE)</f>
        <v>5170</v>
      </c>
      <c r="Q207" s="13">
        <f>VLOOKUP(C207,[12]Sheet1!$C:$F,4,FALSE)</f>
        <v>6100</v>
      </c>
      <c r="R207" s="13" t="s">
        <v>32</v>
      </c>
      <c r="S207" s="27"/>
    </row>
    <row r="208" ht="16" customHeight="1" spans="1:19">
      <c r="A208" s="13">
        <v>10</v>
      </c>
      <c r="B208" s="19"/>
      <c r="C208" s="29" t="s">
        <v>235</v>
      </c>
      <c r="D208" s="28" t="s">
        <v>24</v>
      </c>
      <c r="E208" s="30">
        <v>420</v>
      </c>
      <c r="F208" s="17">
        <f>VLOOKUP(C208,[1]Sheet3!$A$1:$D$65536,4,FALSE)</f>
        <v>18090</v>
      </c>
      <c r="G208" s="18">
        <f>VLOOKUP(C208,[2]Sheet3!$A$1:$D$65536,4,FALSE)</f>
        <v>18090</v>
      </c>
      <c r="H208" s="17">
        <f>VLOOKUP(C208,[11]Sheet1!$C:$F,4,FALSE)</f>
        <v>18290</v>
      </c>
      <c r="I208" s="13">
        <f>VLOOKUP(C208,[3]Sheet1!$C:$F,4,FALSE)</f>
        <v>18290</v>
      </c>
      <c r="J208" s="13">
        <f>VLOOKUP(C208,[4]Sheet1!$C:$F,4,FALSE)</f>
        <v>18290</v>
      </c>
      <c r="K208" s="13">
        <f>VLOOKUP(C208,[5]Sheet1!$C:$F,4,FALSE)</f>
        <v>18290</v>
      </c>
      <c r="L208" s="13">
        <f>VLOOKUP(C208,[6]Sheet1!$C:$F,4,FALSE)</f>
        <v>18040</v>
      </c>
      <c r="M208" s="13">
        <f>VLOOKUP(C208,[8]Sheet1!$C:$F,4,FALSE)</f>
        <v>18040</v>
      </c>
      <c r="N208" s="13">
        <f>VLOOKUP(C208,[7]Sheet1!$C:$F,4,FALSE)</f>
        <v>17800</v>
      </c>
      <c r="O208" s="13">
        <f>VLOOKUP(C208,[9]Sheet1!$C:$F,4,FALSE)</f>
        <v>17800</v>
      </c>
      <c r="P208" s="13">
        <f>VLOOKUP(C208,[10]Sheet1!$C:$F,4,FALSE)</f>
        <v>17800</v>
      </c>
      <c r="Q208" s="13">
        <f>VLOOKUP(C208,[12]Sheet1!$C:$F,4,FALSE)</f>
        <v>18000</v>
      </c>
      <c r="R208" s="13" t="s">
        <v>25</v>
      </c>
      <c r="S208" s="27"/>
    </row>
    <row r="209" ht="16" customHeight="1" spans="1:19">
      <c r="A209" s="13">
        <v>11</v>
      </c>
      <c r="B209" s="19"/>
      <c r="C209" s="29" t="s">
        <v>236</v>
      </c>
      <c r="D209" s="28" t="s">
        <v>24</v>
      </c>
      <c r="E209" s="30">
        <v>427</v>
      </c>
      <c r="F209" s="17">
        <f>VLOOKUP(C209,[1]Sheet3!$A$1:$D$65536,4,FALSE)</f>
        <v>23570</v>
      </c>
      <c r="G209" s="18">
        <f>VLOOKUP(C209,[2]Sheet3!$A$1:$D$65536,4,FALSE)</f>
        <v>23520</v>
      </c>
      <c r="H209" s="17">
        <f>VLOOKUP(C209,[11]Sheet1!$C:$F,4,FALSE)</f>
        <v>23520</v>
      </c>
      <c r="I209" s="13">
        <f>VLOOKUP(C209,[3]Sheet1!$C:$F,4,FALSE)</f>
        <v>23440</v>
      </c>
      <c r="J209" s="13">
        <f>VLOOKUP(C209,[4]Sheet1!$C:$F,4,FALSE)</f>
        <v>23440</v>
      </c>
      <c r="K209" s="13">
        <f>VLOOKUP(C209,[5]Sheet1!$C:$F,4,FALSE)</f>
        <v>23480</v>
      </c>
      <c r="L209" s="13">
        <f>VLOOKUP(C209,[6]Sheet1!$C:$F,4,FALSE)</f>
        <v>23520</v>
      </c>
      <c r="M209" s="13">
        <f>VLOOKUP(C209,[8]Sheet1!$C:$F,4,FALSE)</f>
        <v>23520</v>
      </c>
      <c r="N209" s="13">
        <f>VLOOKUP(C209,[7]Sheet1!$C:$F,4,FALSE)</f>
        <v>23520</v>
      </c>
      <c r="O209" s="13">
        <f>VLOOKUP(C209,[9]Sheet1!$C:$F,4,FALSE)</f>
        <v>22580</v>
      </c>
      <c r="P209" s="13">
        <f>VLOOKUP(C209,[10]Sheet1!$C:$F,4,FALSE)</f>
        <v>22280</v>
      </c>
      <c r="Q209" s="13">
        <f>VLOOKUP(C209,[12]Sheet1!$C:$F,4,FALSE)</f>
        <v>22320</v>
      </c>
      <c r="R209" s="13" t="s">
        <v>25</v>
      </c>
      <c r="S209" s="27"/>
    </row>
    <row r="210" ht="16" customHeight="1" spans="1:19">
      <c r="A210" s="13">
        <v>12</v>
      </c>
      <c r="B210" s="19"/>
      <c r="C210" s="17" t="s">
        <v>237</v>
      </c>
      <c r="D210" s="28" t="s">
        <v>24</v>
      </c>
      <c r="E210" s="13">
        <v>300</v>
      </c>
      <c r="F210" s="17">
        <f>VLOOKUP(C210,[1]Sheet3!$A$1:$D$65536,4,FALSE)</f>
        <v>6320</v>
      </c>
      <c r="G210" s="18">
        <f>VLOOKUP(C210,[2]Sheet3!$A$1:$D$65536,4,FALSE)</f>
        <v>6320</v>
      </c>
      <c r="H210" s="17">
        <f>VLOOKUP(C210,[11]Sheet1!$C:$F,4,FALSE)</f>
        <v>6320</v>
      </c>
      <c r="I210" s="13">
        <f>VLOOKUP(C210,[3]Sheet1!$C:$F,4,FALSE)</f>
        <v>6320</v>
      </c>
      <c r="J210" s="13">
        <f>VLOOKUP(C210,[4]Sheet1!$C:$F,4,FALSE)</f>
        <v>6320</v>
      </c>
      <c r="K210" s="13">
        <f>VLOOKUP(C210,[5]Sheet1!$C:$F,4,FALSE)</f>
        <v>6780</v>
      </c>
      <c r="L210" s="13">
        <f>VLOOKUP(C210,[6]Sheet1!$C:$F,4,FALSE)</f>
        <v>6780</v>
      </c>
      <c r="M210" s="13">
        <f>VLOOKUP(C210,[8]Sheet1!$C:$F,4,FALSE)</f>
        <v>6780</v>
      </c>
      <c r="N210" s="13">
        <f>VLOOKUP(C210,[7]Sheet1!$C:$F,4,FALSE)</f>
        <v>6780</v>
      </c>
      <c r="O210" s="13">
        <f>VLOOKUP(C210,[9]Sheet1!$C:$F,4,FALSE)</f>
        <v>6680</v>
      </c>
      <c r="P210" s="13">
        <f>VLOOKUP(C210,[10]Sheet1!$C:$F,4,FALSE)</f>
        <v>6680</v>
      </c>
      <c r="Q210" s="13">
        <f>VLOOKUP(C210,[12]Sheet1!$C:$F,4,FALSE)</f>
        <v>7020</v>
      </c>
      <c r="R210" s="13" t="s">
        <v>26</v>
      </c>
      <c r="S210" s="27"/>
    </row>
    <row r="211" ht="16" customHeight="1" spans="1:19">
      <c r="A211" s="13">
        <v>13</v>
      </c>
      <c r="B211" s="19"/>
      <c r="C211" s="29" t="s">
        <v>238</v>
      </c>
      <c r="D211" s="28" t="s">
        <v>24</v>
      </c>
      <c r="E211" s="30">
        <v>434</v>
      </c>
      <c r="F211" s="17">
        <f>VLOOKUP(C211,[1]Sheet3!$A$1:$D$65536,4,FALSE)</f>
        <v>6710</v>
      </c>
      <c r="G211" s="18">
        <f>VLOOKUP(C211,[2]Sheet3!$A$1:$D$65536,4,FALSE)</f>
        <v>6710</v>
      </c>
      <c r="H211" s="17">
        <f>VLOOKUP(C211,[11]Sheet1!$C:$F,4,FALSE)</f>
        <v>6670</v>
      </c>
      <c r="I211" s="13">
        <f>VLOOKUP(C211,[3]Sheet1!$C:$F,4,FALSE)</f>
        <v>6670</v>
      </c>
      <c r="J211" s="13">
        <f>VLOOKUP(C211,[4]Sheet1!$C:$F,4,FALSE)</f>
        <v>6630</v>
      </c>
      <c r="K211" s="13">
        <f>VLOOKUP(C211,[5]Sheet1!$C:$F,4,FALSE)</f>
        <v>6920</v>
      </c>
      <c r="L211" s="13">
        <f>VLOOKUP(C211,[6]Sheet1!$C:$F,4,FALSE)</f>
        <v>6920</v>
      </c>
      <c r="M211" s="13">
        <f>VLOOKUP(C211,[8]Sheet1!$C:$F,4,FALSE)</f>
        <v>6920</v>
      </c>
      <c r="N211" s="13">
        <f>VLOOKUP(C211,[7]Sheet1!$C:$F,4,FALSE)</f>
        <v>6920</v>
      </c>
      <c r="O211" s="13">
        <f>VLOOKUP(C211,[9]Sheet1!$C:$F,4,FALSE)</f>
        <v>6970</v>
      </c>
      <c r="P211" s="13">
        <f>VLOOKUP(C211,[10]Sheet1!$C:$F,4,FALSE)</f>
        <v>8060</v>
      </c>
      <c r="Q211" s="13">
        <f>VLOOKUP(C211,[12]Sheet1!$C:$F,4,FALSE)</f>
        <v>8060</v>
      </c>
      <c r="R211" s="13" t="s">
        <v>25</v>
      </c>
      <c r="S211" s="27"/>
    </row>
    <row r="212" ht="16" customHeight="1" spans="1:19">
      <c r="A212" s="13">
        <v>14</v>
      </c>
      <c r="B212" s="19"/>
      <c r="C212" s="29" t="s">
        <v>239</v>
      </c>
      <c r="D212" s="28" t="s">
        <v>24</v>
      </c>
      <c r="E212" s="30">
        <v>441</v>
      </c>
      <c r="F212" s="17">
        <f>VLOOKUP(C212,[1]Sheet3!$A$1:$D$65536,4,FALSE)</f>
        <v>14500</v>
      </c>
      <c r="G212" s="18">
        <f>VLOOKUP(C212,[2]Sheet3!$A$1:$D$65536,4,FALSE)</f>
        <v>14300</v>
      </c>
      <c r="H212" s="17">
        <f>VLOOKUP(C212,[11]Sheet1!$C:$F,4,FALSE)</f>
        <v>14300</v>
      </c>
      <c r="I212" s="13">
        <f>VLOOKUP(C212,[3]Sheet1!$C:$F,4,FALSE)</f>
        <v>14210</v>
      </c>
      <c r="J212" s="13">
        <f>VLOOKUP(C212,[4]Sheet1!$C:$F,4,FALSE)</f>
        <v>14210</v>
      </c>
      <c r="K212" s="13">
        <f>VLOOKUP(C212,[5]Sheet1!$C:$F,4,FALSE)</f>
        <v>14210</v>
      </c>
      <c r="L212" s="13">
        <f>VLOOKUP(C212,[6]Sheet1!$C:$F,4,FALSE)</f>
        <v>14210</v>
      </c>
      <c r="M212" s="13">
        <f>VLOOKUP(C212,[8]Sheet1!$C:$F,4,FALSE)</f>
        <v>14210</v>
      </c>
      <c r="N212" s="13">
        <f>VLOOKUP(C212,[7]Sheet1!$C:$F,4,FALSE)</f>
        <v>14210</v>
      </c>
      <c r="O212" s="13">
        <f>VLOOKUP(C212,[9]Sheet1!$C:$F,4,FALSE)</f>
        <v>14210</v>
      </c>
      <c r="P212" s="13">
        <f>VLOOKUP(C212,[10]Sheet1!$C:$F,4,FALSE)</f>
        <v>14010</v>
      </c>
      <c r="Q212" s="13">
        <f>VLOOKUP(C212,[12]Sheet1!$C:$F,4,FALSE)</f>
        <v>14010</v>
      </c>
      <c r="R212" s="13" t="s">
        <v>25</v>
      </c>
      <c r="S212" s="27"/>
    </row>
    <row r="213" ht="16" customHeight="1" spans="1:19">
      <c r="A213" s="13">
        <v>15</v>
      </c>
      <c r="B213" s="19"/>
      <c r="C213" s="28" t="s">
        <v>225</v>
      </c>
      <c r="D213" s="28" t="s">
        <v>30</v>
      </c>
      <c r="E213" s="28" t="s">
        <v>31</v>
      </c>
      <c r="F213" s="17">
        <f>VLOOKUP(C213,[1]Sheet3!$A$1:$D$65536,4,FALSE)</f>
        <v>19820</v>
      </c>
      <c r="G213" s="18">
        <f>VLOOKUP(C213,[2]Sheet3!$A$1:$D$65536,4,FALSE)</f>
        <v>19620</v>
      </c>
      <c r="H213" s="17">
        <f>VLOOKUP(C213,[11]Sheet1!$C:$F,4,FALSE)</f>
        <v>19370</v>
      </c>
      <c r="I213" s="13">
        <f>VLOOKUP(C213,[3]Sheet1!$C:$F,4,FALSE)</f>
        <v>19330</v>
      </c>
      <c r="J213" s="13">
        <f>VLOOKUP(C213,[4]Sheet1!$C:$F,4,FALSE)</f>
        <v>19330</v>
      </c>
      <c r="K213" s="13">
        <f>VLOOKUP(C213,[5]Sheet1!$C:$F,4,FALSE)</f>
        <v>19790</v>
      </c>
      <c r="L213" s="13">
        <f>VLOOKUP(C213,[6]Sheet1!$C:$F,4,FALSE)</f>
        <v>19790</v>
      </c>
      <c r="M213" s="13">
        <f>VLOOKUP(C213,[8]Sheet1!$C:$F,4,FALSE)</f>
        <v>19790</v>
      </c>
      <c r="N213" s="13">
        <f>VLOOKUP(C213,[7]Sheet1!$C:$F,4,FALSE)</f>
        <v>19790</v>
      </c>
      <c r="O213" s="13">
        <f>VLOOKUP(C213,[9]Sheet1!$C:$F,4,FALSE)</f>
        <v>18850</v>
      </c>
      <c r="P213" s="13">
        <f>VLOOKUP(C213,[10]Sheet1!$C:$F,4,FALSE)</f>
        <v>18650</v>
      </c>
      <c r="Q213" s="13">
        <f>VLOOKUP(C213,[12]Sheet1!$C:$F,4,FALSE)</f>
        <v>19570</v>
      </c>
      <c r="R213" s="13" t="s">
        <v>32</v>
      </c>
      <c r="S213" s="27"/>
    </row>
    <row r="214" ht="16" customHeight="1" spans="1:19">
      <c r="A214" s="13">
        <v>16</v>
      </c>
      <c r="B214" s="19"/>
      <c r="C214" s="29" t="s">
        <v>240</v>
      </c>
      <c r="D214" s="28" t="s">
        <v>24</v>
      </c>
      <c r="E214" s="30">
        <v>420</v>
      </c>
      <c r="F214" s="17">
        <f>VLOOKUP(C214,[1]Sheet3!$A$1:$D$65536,4,FALSE)</f>
        <v>23680</v>
      </c>
      <c r="G214" s="18">
        <f>VLOOKUP(C214,[2]Sheet3!$A$1:$D$65536,4,FALSE)</f>
        <v>23480</v>
      </c>
      <c r="H214" s="17">
        <f>VLOOKUP(C214,[11]Sheet1!$C:$F,4,FALSE)</f>
        <v>23480</v>
      </c>
      <c r="I214" s="13">
        <f>VLOOKUP(C214,[3]Sheet1!$C:$F,4,FALSE)</f>
        <v>23280</v>
      </c>
      <c r="J214" s="13">
        <f>VLOOKUP(C214,[4]Sheet1!$C:$F,4,FALSE)</f>
        <v>17470</v>
      </c>
      <c r="K214" s="13">
        <f>VLOOKUP(C214,[5]Sheet1!$C:$F,4,FALSE)</f>
        <v>17420</v>
      </c>
      <c r="L214" s="13">
        <f>VLOOKUP(C214,[6]Sheet1!$C:$F,4,FALSE)</f>
        <v>17470</v>
      </c>
      <c r="M214" s="13">
        <f>VLOOKUP(C214,[8]Sheet1!$C:$F,4,FALSE)</f>
        <v>17120</v>
      </c>
      <c r="N214" s="13">
        <f>VLOOKUP(C214,[7]Sheet1!$C:$F,4,FALSE)</f>
        <v>17120</v>
      </c>
      <c r="O214" s="13">
        <f>VLOOKUP(C214,[9]Sheet1!$C:$F,4,FALSE)</f>
        <v>16770</v>
      </c>
      <c r="P214" s="13">
        <f>VLOOKUP(C214,[10]Sheet1!$C:$F,4,FALSE)</f>
        <v>16570</v>
      </c>
      <c r="Q214" s="13">
        <f>VLOOKUP(C214,[12]Sheet1!$C:$F,4,FALSE)</f>
        <v>16570</v>
      </c>
      <c r="R214" s="13" t="s">
        <v>25</v>
      </c>
      <c r="S214" s="27"/>
    </row>
    <row r="215" ht="16" customHeight="1" spans="1:19">
      <c r="A215" s="13">
        <v>17</v>
      </c>
      <c r="B215" s="19"/>
      <c r="C215" s="29" t="s">
        <v>241</v>
      </c>
      <c r="D215" s="28" t="s">
        <v>24</v>
      </c>
      <c r="E215" s="30">
        <v>315</v>
      </c>
      <c r="F215" s="17">
        <f>VLOOKUP(C215,[1]Sheet3!$A$1:$D$65536,4,FALSE)</f>
        <v>3390</v>
      </c>
      <c r="G215" s="18">
        <f>VLOOKUP(C215,[2]Sheet3!$A$1:$D$65536,4,FALSE)</f>
        <v>3390</v>
      </c>
      <c r="H215" s="17">
        <f>VLOOKUP(C215,[11]Sheet1!$C:$F,4,FALSE)</f>
        <v>3390</v>
      </c>
      <c r="I215" s="13">
        <f>VLOOKUP(C215,[3]Sheet1!$C:$F,4,FALSE)</f>
        <v>3390</v>
      </c>
      <c r="J215" s="13">
        <f>VLOOKUP(C215,[4]Sheet1!$C:$F,4,FALSE)</f>
        <v>3390</v>
      </c>
      <c r="K215" s="13">
        <f>VLOOKUP(C215,[5]Sheet1!$C:$F,4,FALSE)</f>
        <v>3190</v>
      </c>
      <c r="L215" s="13">
        <f>VLOOKUP(C215,[6]Sheet1!$C:$F,4,FALSE)</f>
        <v>3190</v>
      </c>
      <c r="M215" s="13">
        <f>VLOOKUP(C215,[8]Sheet1!$C:$F,4,FALSE)</f>
        <v>3190</v>
      </c>
      <c r="N215" s="13">
        <f>VLOOKUP(C215,[7]Sheet1!$C:$F,4,FALSE)</f>
        <v>3190</v>
      </c>
      <c r="O215" s="13">
        <f>VLOOKUP(C215,[9]Sheet1!$C:$F,4,FALSE)</f>
        <v>3190</v>
      </c>
      <c r="P215" s="13">
        <f>VLOOKUP(C215,[10]Sheet1!$C:$F,4,FALSE)</f>
        <v>3190</v>
      </c>
      <c r="Q215" s="13">
        <f>VLOOKUP(C215,[12]Sheet1!$C:$F,4,FALSE)</f>
        <v>3190</v>
      </c>
      <c r="R215" s="13" t="s">
        <v>25</v>
      </c>
      <c r="S215" s="27"/>
    </row>
    <row r="216" ht="16" customHeight="1" spans="1:19">
      <c r="A216" s="13">
        <v>18</v>
      </c>
      <c r="B216" s="19"/>
      <c r="C216" s="28" t="s">
        <v>242</v>
      </c>
      <c r="D216" s="28" t="s">
        <v>30</v>
      </c>
      <c r="E216" s="28" t="s">
        <v>31</v>
      </c>
      <c r="F216" s="17">
        <f>VLOOKUP(C216,[1]Sheet3!$A$1:$D$65536,4,FALSE)</f>
        <v>9290</v>
      </c>
      <c r="G216" s="18">
        <f>VLOOKUP(C216,[2]Sheet3!$A$1:$D$65536,4,FALSE)</f>
        <v>9250</v>
      </c>
      <c r="H216" s="17">
        <f>VLOOKUP(C216,[11]Sheet1!$C:$F,4,FALSE)</f>
        <v>9250</v>
      </c>
      <c r="I216" s="13">
        <f>VLOOKUP(C216,[3]Sheet1!$C:$F,4,FALSE)</f>
        <v>9250</v>
      </c>
      <c r="J216" s="13">
        <f>VLOOKUP(C216,[4]Sheet1!$C:$F,4,FALSE)</f>
        <v>9250</v>
      </c>
      <c r="K216" s="13">
        <f>VLOOKUP(C216,[5]Sheet1!$C:$F,4,FALSE)</f>
        <v>9490</v>
      </c>
      <c r="L216" s="13">
        <f>VLOOKUP(C216,[6]Sheet1!$C:$F,4,FALSE)</f>
        <v>9490</v>
      </c>
      <c r="M216" s="13">
        <f>VLOOKUP(C216,[8]Sheet1!$C:$F,4,FALSE)</f>
        <v>9290</v>
      </c>
      <c r="N216" s="13">
        <f>VLOOKUP(C216,[7]Sheet1!$C:$F,4,FALSE)</f>
        <v>9290</v>
      </c>
      <c r="O216" s="13">
        <f>VLOOKUP(C216,[9]Sheet1!$C:$F,4,FALSE)</f>
        <v>8890</v>
      </c>
      <c r="P216" s="13">
        <f>VLOOKUP(C216,[10]Sheet1!$C:$F,4,FALSE)</f>
        <v>8890</v>
      </c>
      <c r="Q216" s="13">
        <f>VLOOKUP(C216,[12]Sheet1!$C:$F,4,FALSE)</f>
        <v>9180</v>
      </c>
      <c r="R216" s="13" t="s">
        <v>32</v>
      </c>
      <c r="S216" s="27"/>
    </row>
    <row r="217" ht="16" customHeight="1" spans="1:19">
      <c r="A217" s="13">
        <v>19</v>
      </c>
      <c r="B217" s="19"/>
      <c r="C217" s="28" t="s">
        <v>243</v>
      </c>
      <c r="D217" s="28" t="s">
        <v>30</v>
      </c>
      <c r="E217" s="28" t="s">
        <v>31</v>
      </c>
      <c r="F217" s="17">
        <f>VLOOKUP(C217,[1]Sheet3!$A$1:$D$65536,4,FALSE)</f>
        <v>14450</v>
      </c>
      <c r="G217" s="18">
        <f>VLOOKUP(C217,[2]Sheet3!$A$1:$D$65536,4,FALSE)</f>
        <v>14450</v>
      </c>
      <c r="H217" s="17">
        <f>VLOOKUP(C217,[11]Sheet1!$C:$F,4,FALSE)</f>
        <v>14450</v>
      </c>
      <c r="I217" s="13">
        <f>VLOOKUP(C217,[3]Sheet1!$C:$F,4,FALSE)</f>
        <v>14450</v>
      </c>
      <c r="J217" s="13">
        <f>VLOOKUP(C217,[4]Sheet1!$C:$F,4,FALSE)</f>
        <v>14530</v>
      </c>
      <c r="K217" s="13">
        <f>VLOOKUP(C217,[5]Sheet1!$C:$F,4,FALSE)</f>
        <v>14530</v>
      </c>
      <c r="L217" s="13">
        <f>VLOOKUP(C217,[6]Sheet1!$C:$F,4,FALSE)</f>
        <v>14530</v>
      </c>
      <c r="M217" s="13">
        <f>VLOOKUP(C217,[8]Sheet1!$C:$F,4,FALSE)</f>
        <v>14330</v>
      </c>
      <c r="N217" s="13">
        <f>VLOOKUP(C217,[7]Sheet1!$C:$F,4,FALSE)</f>
        <v>14330</v>
      </c>
      <c r="O217" s="13">
        <f>VLOOKUP(C217,[9]Sheet1!$C:$F,4,FALSE)</f>
        <v>13700</v>
      </c>
      <c r="P217" s="13">
        <f>VLOOKUP(C217,[10]Sheet1!$C:$F,4,FALSE)</f>
        <v>13500</v>
      </c>
      <c r="Q217" s="13">
        <f>VLOOKUP(C217,[12]Sheet1!$C:$F,4,FALSE)</f>
        <v>13500</v>
      </c>
      <c r="R217" s="13" t="s">
        <v>32</v>
      </c>
      <c r="S217" s="27"/>
    </row>
    <row r="218" ht="16" customHeight="1" spans="1:19">
      <c r="A218" s="13">
        <v>20</v>
      </c>
      <c r="B218" s="19"/>
      <c r="C218" s="28" t="s">
        <v>244</v>
      </c>
      <c r="D218" s="28" t="s">
        <v>30</v>
      </c>
      <c r="E218" s="28" t="s">
        <v>31</v>
      </c>
      <c r="F218" s="17">
        <f>VLOOKUP(C218,[1]Sheet3!$A$1:$D$65536,4,FALSE)</f>
        <v>16520</v>
      </c>
      <c r="G218" s="18">
        <f>VLOOKUP(C218,[2]Sheet3!$A$1:$D$65536,4,FALSE)</f>
        <v>16520</v>
      </c>
      <c r="H218" s="17">
        <f>VLOOKUP(C218,[11]Sheet1!$C:$F,4,FALSE)</f>
        <v>16680</v>
      </c>
      <c r="I218" s="13">
        <f>VLOOKUP(C218,[3]Sheet1!$C:$F,4,FALSE)</f>
        <v>16640</v>
      </c>
      <c r="J218" s="13">
        <f>VLOOKUP(C218,[4]Sheet1!$C:$F,4,FALSE)</f>
        <v>16440</v>
      </c>
      <c r="K218" s="13">
        <f>VLOOKUP(C218,[5]Sheet1!$C:$F,4,FALSE)</f>
        <v>16440</v>
      </c>
      <c r="L218" s="13">
        <f>VLOOKUP(C218,[6]Sheet1!$C:$F,4,FALSE)</f>
        <v>16440</v>
      </c>
      <c r="M218" s="13">
        <f>VLOOKUP(C218,[8]Sheet1!$C:$F,4,FALSE)</f>
        <v>16440</v>
      </c>
      <c r="N218" s="13">
        <f>VLOOKUP(C218,[7]Sheet1!$C:$F,4,FALSE)</f>
        <v>16440</v>
      </c>
      <c r="O218" s="13">
        <f>VLOOKUP(C218,[9]Sheet1!$C:$F,4,FALSE)</f>
        <v>16280</v>
      </c>
      <c r="P218" s="13">
        <f>VLOOKUP(C218,[10]Sheet1!$C:$F,4,FALSE)</f>
        <v>16190</v>
      </c>
      <c r="Q218" s="13">
        <f>VLOOKUP(C218,[12]Sheet1!$C:$F,4,FALSE)</f>
        <v>16190</v>
      </c>
      <c r="R218" s="13" t="s">
        <v>32</v>
      </c>
      <c r="S218" s="27"/>
    </row>
    <row r="219" ht="16" customHeight="1" spans="1:19">
      <c r="A219" s="13">
        <v>21</v>
      </c>
      <c r="B219" s="19"/>
      <c r="C219" s="17" t="s">
        <v>245</v>
      </c>
      <c r="D219" s="28" t="s">
        <v>24</v>
      </c>
      <c r="E219" s="13">
        <v>300</v>
      </c>
      <c r="F219" s="17">
        <f>VLOOKUP(C219,[1]Sheet3!$A$1:$D$65536,4,FALSE)</f>
        <v>39540</v>
      </c>
      <c r="G219" s="18">
        <f>VLOOKUP(C219,[2]Sheet3!$A$1:$D$65536,4,FALSE)</f>
        <v>39540</v>
      </c>
      <c r="H219" s="17">
        <f>VLOOKUP(C219,[11]Sheet1!$C:$F,4,FALSE)</f>
        <v>39340</v>
      </c>
      <c r="I219" s="13">
        <f>VLOOKUP(C219,[3]Sheet1!$C:$F,4,FALSE)</f>
        <v>39340</v>
      </c>
      <c r="J219" s="13">
        <f>VLOOKUP(C219,[4]Sheet1!$C:$F,4,FALSE)</f>
        <v>39350</v>
      </c>
      <c r="K219" s="13">
        <f>VLOOKUP(C219,[5]Sheet1!$C:$F,4,FALSE)</f>
        <v>39350</v>
      </c>
      <c r="L219" s="13">
        <f>VLOOKUP(C219,[6]Sheet1!$C:$F,4,FALSE)</f>
        <v>39350</v>
      </c>
      <c r="M219" s="13">
        <f>VLOOKUP(C219,[8]Sheet1!$C:$F,4,FALSE)</f>
        <v>39350</v>
      </c>
      <c r="N219" s="13">
        <f>VLOOKUP(C219,[7]Sheet1!$C:$F,4,FALSE)</f>
        <v>39350</v>
      </c>
      <c r="O219" s="13">
        <f>VLOOKUP(C219,[9]Sheet1!$C:$F,4,FALSE)</f>
        <v>39050</v>
      </c>
      <c r="P219" s="13">
        <f>VLOOKUP(C219,[10]Sheet1!$C:$F,4,FALSE)</f>
        <v>39050</v>
      </c>
      <c r="Q219" s="13">
        <f>VLOOKUP(C219,[12]Sheet1!$C:$F,4,FALSE)</f>
        <v>39050</v>
      </c>
      <c r="R219" s="13" t="s">
        <v>26</v>
      </c>
      <c r="S219" s="27"/>
    </row>
    <row r="220" ht="16" customHeight="1" spans="1:19">
      <c r="A220" s="13">
        <v>1</v>
      </c>
      <c r="B220" s="16" t="s">
        <v>246</v>
      </c>
      <c r="C220" s="26" t="s">
        <v>247</v>
      </c>
      <c r="D220" s="13" t="s">
        <v>24</v>
      </c>
      <c r="E220" s="13" t="s">
        <v>31</v>
      </c>
      <c r="F220" s="17">
        <f>VLOOKUP(C220,[1]Sheet3!$A$1:$D$65536,4,FALSE)</f>
        <v>20550</v>
      </c>
      <c r="G220" s="18">
        <f>VLOOKUP(C220,[2]Sheet3!$A$1:$D$65536,4,FALSE)</f>
        <v>20600</v>
      </c>
      <c r="H220" s="17">
        <f>VLOOKUP(C220,[11]Sheet1!$C:$F,4,FALSE)</f>
        <v>20600</v>
      </c>
      <c r="I220" s="13">
        <f>VLOOKUP(C220,[3]Sheet1!$C:$F,4,FALSE)</f>
        <v>20400</v>
      </c>
      <c r="J220" s="13">
        <f>VLOOKUP(C220,[4]Sheet1!$C:$F,4,FALSE)</f>
        <v>20740</v>
      </c>
      <c r="K220" s="13">
        <f>VLOOKUP(C220,[5]Sheet1!$C:$F,4,FALSE)</f>
        <v>20490</v>
      </c>
      <c r="L220" s="13">
        <f>VLOOKUP(C220,[6]Sheet1!$C:$F,4,FALSE)</f>
        <v>20450</v>
      </c>
      <c r="M220" s="13">
        <f>VLOOKUP(C220,[8]Sheet1!$C:$F,4,FALSE)</f>
        <v>20290</v>
      </c>
      <c r="N220" s="13">
        <f>VLOOKUP(C220,[7]Sheet1!$C:$F,4,FALSE)</f>
        <v>20290</v>
      </c>
      <c r="O220" s="13">
        <f>VLOOKUP(C220,[9]Sheet1!$C:$F,4,FALSE)</f>
        <v>20390</v>
      </c>
      <c r="P220" s="13">
        <f>VLOOKUP(C220,[10]Sheet1!$C:$F,4,FALSE)</f>
        <v>20390</v>
      </c>
      <c r="Q220" s="13">
        <f>VLOOKUP(C220,[12]Sheet1!$C:$F,4,FALSE)</f>
        <v>19990</v>
      </c>
      <c r="R220" s="13" t="s">
        <v>53</v>
      </c>
      <c r="S220" s="27"/>
    </row>
    <row r="221" ht="16" customHeight="1" spans="1:19">
      <c r="A221" s="13">
        <v>2</v>
      </c>
      <c r="B221" s="19"/>
      <c r="C221" s="26" t="s">
        <v>248</v>
      </c>
      <c r="D221" s="13" t="s">
        <v>24</v>
      </c>
      <c r="E221" s="13" t="s">
        <v>31</v>
      </c>
      <c r="F221" s="17">
        <f>VLOOKUP(C221,[1]Sheet3!$A$1:$D$65536,4,FALSE)</f>
        <v>22890</v>
      </c>
      <c r="G221" s="18">
        <f>VLOOKUP(C221,[2]Sheet3!$A$1:$D$65536,4,FALSE)</f>
        <v>22790</v>
      </c>
      <c r="H221" s="17">
        <f>VLOOKUP(C221,[11]Sheet1!$C:$F,4,FALSE)</f>
        <v>22590</v>
      </c>
      <c r="I221" s="13">
        <f>VLOOKUP(C221,[3]Sheet1!$C:$F,4,FALSE)</f>
        <v>22590</v>
      </c>
      <c r="J221" s="13">
        <f>VLOOKUP(C221,[4]Sheet1!$C:$F,4,FALSE)</f>
        <v>22550</v>
      </c>
      <c r="K221" s="13">
        <f>VLOOKUP(C221,[5]Sheet1!$C:$F,4,FALSE)</f>
        <v>22160</v>
      </c>
      <c r="L221" s="13">
        <f>VLOOKUP(C221,[6]Sheet1!$C:$F,4,FALSE)</f>
        <v>22160</v>
      </c>
      <c r="M221" s="13">
        <f>VLOOKUP(C221,[8]Sheet1!$C:$F,4,FALSE)</f>
        <v>22160</v>
      </c>
      <c r="N221" s="13">
        <f>VLOOKUP(C221,[7]Sheet1!$C:$F,4,FALSE)</f>
        <v>22160</v>
      </c>
      <c r="O221" s="13">
        <f>VLOOKUP(C221,[9]Sheet1!$C:$F,4,FALSE)</f>
        <v>22160</v>
      </c>
      <c r="P221" s="13">
        <f>VLOOKUP(C221,[10]Sheet1!$C:$F,4,FALSE)</f>
        <v>22160</v>
      </c>
      <c r="Q221" s="13">
        <f>VLOOKUP(C221,[12]Sheet1!$C:$F,4,FALSE)</f>
        <v>22530</v>
      </c>
      <c r="R221" s="13" t="s">
        <v>53</v>
      </c>
      <c r="S221" s="27"/>
    </row>
    <row r="222" ht="16" customHeight="1" spans="1:19">
      <c r="A222" s="13">
        <v>3</v>
      </c>
      <c r="B222" s="19"/>
      <c r="C222" s="26" t="s">
        <v>249</v>
      </c>
      <c r="D222" s="13" t="s">
        <v>24</v>
      </c>
      <c r="E222" s="13">
        <v>420</v>
      </c>
      <c r="F222" s="17">
        <f>VLOOKUP(C222,[1]Sheet3!$A$1:$D$65536,4,FALSE)</f>
        <v>43520</v>
      </c>
      <c r="G222" s="18">
        <f>VLOOKUP(C222,[2]Sheet3!$A$1:$D$65536,4,FALSE)</f>
        <v>43520</v>
      </c>
      <c r="H222" s="17">
        <f>VLOOKUP(C222,[11]Sheet1!$C:$F,4,FALSE)</f>
        <v>43520</v>
      </c>
      <c r="I222" s="13">
        <f>VLOOKUP(C222,[3]Sheet1!$C:$F,4,FALSE)</f>
        <v>43520</v>
      </c>
      <c r="J222" s="13">
        <f>VLOOKUP(C222,[4]Sheet1!$C:$F,4,FALSE)</f>
        <v>43320</v>
      </c>
      <c r="K222" s="13">
        <f>VLOOKUP(C222,[5]Sheet1!$C:$F,4,FALSE)</f>
        <v>43220</v>
      </c>
      <c r="L222" s="13">
        <f>VLOOKUP(C222,[6]Sheet1!$C:$F,4,FALSE)</f>
        <v>43320</v>
      </c>
      <c r="M222" s="13">
        <f>VLOOKUP(C222,[8]Sheet1!$C:$F,4,FALSE)</f>
        <v>43320</v>
      </c>
      <c r="N222" s="13">
        <f>VLOOKUP(C222,[7]Sheet1!$C:$F,4,FALSE)</f>
        <v>43320</v>
      </c>
      <c r="O222" s="13">
        <f>VLOOKUP(C222,[9]Sheet1!$C:$F,4,FALSE)</f>
        <v>43220</v>
      </c>
      <c r="P222" s="13">
        <f>VLOOKUP(C222,[10]Sheet1!$C:$F,4,FALSE)</f>
        <v>43170</v>
      </c>
      <c r="Q222" s="13">
        <f>VLOOKUP(C222,[12]Sheet1!$C:$F,4,FALSE)</f>
        <v>42930</v>
      </c>
      <c r="R222" s="13" t="s">
        <v>25</v>
      </c>
      <c r="S222" s="27"/>
    </row>
    <row r="223" ht="16" customHeight="1" spans="1:19">
      <c r="A223" s="13">
        <v>4</v>
      </c>
      <c r="B223" s="19"/>
      <c r="C223" s="26" t="s">
        <v>250</v>
      </c>
      <c r="D223" s="13" t="s">
        <v>24</v>
      </c>
      <c r="E223" s="13" t="s">
        <v>31</v>
      </c>
      <c r="F223" s="17">
        <f>VLOOKUP(C223,[1]Sheet3!$A$1:$D$65536,4,FALSE)</f>
        <v>17090</v>
      </c>
      <c r="G223" s="18">
        <f>VLOOKUP(C223,[2]Sheet3!$A$1:$D$65536,4,FALSE)</f>
        <v>17090</v>
      </c>
      <c r="H223" s="17">
        <f>VLOOKUP(C223,[11]Sheet1!$C:$F,4,FALSE)</f>
        <v>16850</v>
      </c>
      <c r="I223" s="13">
        <f>VLOOKUP(C223,[3]Sheet1!$C:$F,4,FALSE)</f>
        <v>16850</v>
      </c>
      <c r="J223" s="13">
        <f>VLOOKUP(C223,[4]Sheet1!$C:$F,4,FALSE)</f>
        <v>16810</v>
      </c>
      <c r="K223" s="13">
        <f>VLOOKUP(C223,[5]Sheet1!$C:$F,4,FALSE)</f>
        <v>16760</v>
      </c>
      <c r="L223" s="13">
        <f>VLOOKUP(C223,[6]Sheet1!$C:$F,4,FALSE)</f>
        <v>16760</v>
      </c>
      <c r="M223" s="13">
        <f>VLOOKUP(C223,[8]Sheet1!$C:$F,4,FALSE)</f>
        <v>16760</v>
      </c>
      <c r="N223" s="13">
        <f>VLOOKUP(C223,[7]Sheet1!$C:$F,4,FALSE)</f>
        <v>16760</v>
      </c>
      <c r="O223" s="13">
        <f>VLOOKUP(C223,[9]Sheet1!$C:$F,4,FALSE)</f>
        <v>16760</v>
      </c>
      <c r="P223" s="13">
        <f>VLOOKUP(C223,[10]Sheet1!$C:$F,4,FALSE)</f>
        <v>16660</v>
      </c>
      <c r="Q223" s="13">
        <f>VLOOKUP(C223,[12]Sheet1!$C:$F,4,FALSE)</f>
        <v>16300</v>
      </c>
      <c r="R223" s="13" t="s">
        <v>53</v>
      </c>
      <c r="S223" s="27"/>
    </row>
    <row r="224" ht="16" customHeight="1" spans="1:19">
      <c r="A224" s="13">
        <v>5</v>
      </c>
      <c r="B224" s="19"/>
      <c r="C224" s="26" t="s">
        <v>251</v>
      </c>
      <c r="D224" s="13" t="s">
        <v>24</v>
      </c>
      <c r="E224" s="13">
        <v>300</v>
      </c>
      <c r="F224" s="17">
        <f>VLOOKUP(C224,[1]Sheet3!$A$1:$D$65536,4,FALSE)</f>
        <v>6360</v>
      </c>
      <c r="G224" s="18">
        <f>VLOOKUP(C224,[2]Sheet3!$A$1:$D$65536,4,FALSE)</f>
        <v>6360</v>
      </c>
      <c r="H224" s="17">
        <f>VLOOKUP(C224,[11]Sheet1!$C:$F,4,FALSE)</f>
        <v>6360</v>
      </c>
      <c r="I224" s="13">
        <f>VLOOKUP(C224,[3]Sheet1!$C:$F,4,FALSE)</f>
        <v>6360</v>
      </c>
      <c r="J224" s="13">
        <f>VLOOKUP(C224,[4]Sheet1!$C:$F,4,FALSE)</f>
        <v>6360</v>
      </c>
      <c r="K224" s="13">
        <f>VLOOKUP(C224,[5]Sheet1!$C:$F,4,FALSE)</f>
        <v>6360</v>
      </c>
      <c r="L224" s="13">
        <f>VLOOKUP(C224,[6]Sheet1!$C:$F,4,FALSE)</f>
        <v>6360</v>
      </c>
      <c r="M224" s="13">
        <f>VLOOKUP(C224,[8]Sheet1!$C:$F,4,FALSE)</f>
        <v>6360</v>
      </c>
      <c r="N224" s="13">
        <f>VLOOKUP(C224,[7]Sheet1!$C:$F,4,FALSE)</f>
        <v>6360</v>
      </c>
      <c r="O224" s="13">
        <f>VLOOKUP(C224,[9]Sheet1!$C:$F,4,FALSE)</f>
        <v>6360</v>
      </c>
      <c r="P224" s="13">
        <f>VLOOKUP(C224,[10]Sheet1!$C:$F,4,FALSE)</f>
        <v>6410</v>
      </c>
      <c r="Q224" s="13">
        <f>VLOOKUP(C224,[12]Sheet1!$C:$F,4,FALSE)</f>
        <v>6410</v>
      </c>
      <c r="R224" s="13" t="s">
        <v>26</v>
      </c>
      <c r="S224" s="27"/>
    </row>
    <row r="225" ht="16" customHeight="1" spans="1:19">
      <c r="A225" s="13">
        <v>6</v>
      </c>
      <c r="B225" s="19"/>
      <c r="C225" s="21" t="s">
        <v>252</v>
      </c>
      <c r="D225" s="13" t="s">
        <v>30</v>
      </c>
      <c r="E225" s="13" t="s">
        <v>31</v>
      </c>
      <c r="F225" s="17">
        <f>VLOOKUP(C225,[1]Sheet3!$A$1:$D$65536,4,FALSE)</f>
        <v>7310</v>
      </c>
      <c r="G225" s="18">
        <f>VLOOKUP(C225,[2]Sheet3!$A$1:$D$65536,4,FALSE)</f>
        <v>7310</v>
      </c>
      <c r="H225" s="17">
        <f>VLOOKUP(C225,[11]Sheet1!$C:$F,4,FALSE)</f>
        <v>7310</v>
      </c>
      <c r="I225" s="13">
        <f>VLOOKUP(C225,[3]Sheet1!$C:$F,4,FALSE)</f>
        <v>7310</v>
      </c>
      <c r="J225" s="13">
        <f>VLOOKUP(C225,[4]Sheet1!$C:$F,4,FALSE)</f>
        <v>7310</v>
      </c>
      <c r="K225" s="13">
        <f>VLOOKUP(C225,[5]Sheet1!$C:$F,4,FALSE)</f>
        <v>7260</v>
      </c>
      <c r="L225" s="13">
        <f>VLOOKUP(C225,[6]Sheet1!$C:$F,4,FALSE)</f>
        <v>7260</v>
      </c>
      <c r="M225" s="13">
        <f>VLOOKUP(C225,[8]Sheet1!$C:$F,4,FALSE)</f>
        <v>7220</v>
      </c>
      <c r="N225" s="13">
        <f>VLOOKUP(C225,[7]Sheet1!$C:$F,4,FALSE)</f>
        <v>7220</v>
      </c>
      <c r="O225" s="13">
        <f>VLOOKUP(C225,[9]Sheet1!$C:$F,4,FALSE)</f>
        <v>6970</v>
      </c>
      <c r="P225" s="13">
        <f>VLOOKUP(C225,[10]Sheet1!$C:$F,4,FALSE)</f>
        <v>6970</v>
      </c>
      <c r="Q225" s="13">
        <f>VLOOKUP(C225,[12]Sheet1!$C:$F,4,FALSE)</f>
        <v>6970</v>
      </c>
      <c r="R225" s="13" t="s">
        <v>32</v>
      </c>
      <c r="S225" s="27"/>
    </row>
    <row r="226" ht="16" customHeight="1" spans="1:19">
      <c r="A226" s="13">
        <v>7</v>
      </c>
      <c r="B226" s="19"/>
      <c r="C226" s="21" t="s">
        <v>246</v>
      </c>
      <c r="D226" s="13" t="s">
        <v>30</v>
      </c>
      <c r="E226" s="13" t="s">
        <v>31</v>
      </c>
      <c r="F226" s="17">
        <f>VLOOKUP(C226,[1]Sheet3!$A$1:$D$65536,4,FALSE)</f>
        <v>19150</v>
      </c>
      <c r="G226" s="18">
        <f>VLOOKUP(C226,[2]Sheet3!$A$1:$D$65536,4,FALSE)</f>
        <v>19110</v>
      </c>
      <c r="H226" s="17">
        <f>VLOOKUP(C226,[11]Sheet1!$C:$F,4,FALSE)</f>
        <v>19160</v>
      </c>
      <c r="I226" s="13">
        <f>VLOOKUP(C226,[3]Sheet1!$C:$F,4,FALSE)</f>
        <v>19160</v>
      </c>
      <c r="J226" s="13">
        <f>VLOOKUP(C226,[4]Sheet1!$C:$F,4,FALSE)</f>
        <v>19160</v>
      </c>
      <c r="K226" s="13">
        <f>VLOOKUP(C226,[5]Sheet1!$C:$F,4,FALSE)</f>
        <v>19160</v>
      </c>
      <c r="L226" s="13">
        <f>VLOOKUP(C226,[6]Sheet1!$C:$F,4,FALSE)</f>
        <v>19160</v>
      </c>
      <c r="M226" s="13">
        <f>VLOOKUP(C226,[8]Sheet1!$C:$F,4,FALSE)</f>
        <v>19160</v>
      </c>
      <c r="N226" s="13">
        <f>VLOOKUP(C226,[7]Sheet1!$C:$F,4,FALSE)</f>
        <v>19160</v>
      </c>
      <c r="O226" s="13">
        <f>VLOOKUP(C226,[9]Sheet1!$C:$F,4,FALSE)</f>
        <v>19110</v>
      </c>
      <c r="P226" s="13">
        <f>VLOOKUP(C226,[10]Sheet1!$C:$F,4,FALSE)</f>
        <v>19110</v>
      </c>
      <c r="Q226" s="13">
        <f>VLOOKUP(C226,[12]Sheet1!$C:$F,4,FALSE)</f>
        <v>18910</v>
      </c>
      <c r="R226" s="13" t="s">
        <v>32</v>
      </c>
      <c r="S226" s="27"/>
    </row>
    <row r="227" ht="16" customHeight="1" spans="1:19">
      <c r="A227" s="13">
        <v>8</v>
      </c>
      <c r="B227" s="19"/>
      <c r="C227" s="26" t="s">
        <v>253</v>
      </c>
      <c r="D227" s="13" t="s">
        <v>24</v>
      </c>
      <c r="E227" s="13">
        <v>420</v>
      </c>
      <c r="F227" s="17">
        <f>VLOOKUP(C227,[1]Sheet3!$A$1:$D$65536,4,FALSE)</f>
        <v>40150</v>
      </c>
      <c r="G227" s="18">
        <f>VLOOKUP(C227,[2]Sheet3!$A$1:$D$65536,4,FALSE)</f>
        <v>40150</v>
      </c>
      <c r="H227" s="17">
        <f>VLOOKUP(C227,[11]Sheet1!$C:$F,4,FALSE)</f>
        <v>40150</v>
      </c>
      <c r="I227" s="13">
        <f>VLOOKUP(C227,[3]Sheet1!$C:$F,4,FALSE)</f>
        <v>40150</v>
      </c>
      <c r="J227" s="13">
        <f>VLOOKUP(C227,[4]Sheet1!$C:$F,4,FALSE)</f>
        <v>40150</v>
      </c>
      <c r="K227" s="13">
        <f>VLOOKUP(C227,[5]Sheet1!$C:$F,4,FALSE)</f>
        <v>40250</v>
      </c>
      <c r="L227" s="13">
        <f>VLOOKUP(C227,[6]Sheet1!$C:$F,4,FALSE)</f>
        <v>40250</v>
      </c>
      <c r="M227" s="13">
        <f>VLOOKUP(C227,[8]Sheet1!$C:$F,4,FALSE)</f>
        <v>40250</v>
      </c>
      <c r="N227" s="13">
        <f>VLOOKUP(C227,[7]Sheet1!$C:$F,4,FALSE)</f>
        <v>40250</v>
      </c>
      <c r="O227" s="13">
        <f>VLOOKUP(C227,[9]Sheet1!$C:$F,4,FALSE)</f>
        <v>40250</v>
      </c>
      <c r="P227" s="13">
        <f>VLOOKUP(C227,[10]Sheet1!$C:$F,4,FALSE)</f>
        <v>40250</v>
      </c>
      <c r="Q227" s="13">
        <f>VLOOKUP(C227,[12]Sheet1!$C:$F,4,FALSE)</f>
        <v>40050</v>
      </c>
      <c r="R227" s="13" t="s">
        <v>25</v>
      </c>
      <c r="S227" s="27"/>
    </row>
    <row r="228" ht="16" customHeight="1" spans="1:19">
      <c r="A228" s="13">
        <v>9</v>
      </c>
      <c r="B228" s="20"/>
      <c r="C228" s="21" t="s">
        <v>254</v>
      </c>
      <c r="D228" s="13" t="s">
        <v>30</v>
      </c>
      <c r="E228" s="13" t="s">
        <v>31</v>
      </c>
      <c r="F228" s="17">
        <f>VLOOKUP(C228,[1]Sheet3!$A$1:$D$65536,4,FALSE)</f>
        <v>8220</v>
      </c>
      <c r="G228" s="18">
        <f>VLOOKUP(C228,[2]Sheet3!$A$1:$D$65536,4,FALSE)</f>
        <v>8220</v>
      </c>
      <c r="H228" s="17">
        <f>VLOOKUP(C228,[11]Sheet1!$C:$F,4,FALSE)</f>
        <v>8180</v>
      </c>
      <c r="I228" s="13">
        <f>VLOOKUP(C228,[3]Sheet1!$C:$F,4,FALSE)</f>
        <v>8180</v>
      </c>
      <c r="J228" s="13">
        <f>VLOOKUP(C228,[4]Sheet1!$C:$F,4,FALSE)</f>
        <v>8180</v>
      </c>
      <c r="K228" s="13">
        <f>VLOOKUP(C228,[5]Sheet1!$C:$F,4,FALSE)</f>
        <v>8140</v>
      </c>
      <c r="L228" s="13">
        <f>VLOOKUP(C228,[6]Sheet1!$C:$F,4,FALSE)</f>
        <v>8140</v>
      </c>
      <c r="M228" s="13">
        <f>VLOOKUP(C228,[8]Sheet1!$C:$F,4,FALSE)</f>
        <v>8140</v>
      </c>
      <c r="N228" s="13">
        <f>VLOOKUP(C228,[7]Sheet1!$C:$F,4,FALSE)</f>
        <v>7940</v>
      </c>
      <c r="O228" s="13">
        <f>VLOOKUP(C228,[9]Sheet1!$C:$F,4,FALSE)</f>
        <v>7940</v>
      </c>
      <c r="P228" s="13">
        <f>VLOOKUP(C228,[10]Sheet1!$C:$F,4,FALSE)</f>
        <v>7940</v>
      </c>
      <c r="Q228" s="13">
        <f>VLOOKUP(C228,[12]Sheet1!$C:$F,4,FALSE)</f>
        <v>7740</v>
      </c>
      <c r="R228" s="13" t="s">
        <v>32</v>
      </c>
      <c r="S228" s="27"/>
    </row>
    <row r="229" ht="16" customHeight="1" spans="1:19">
      <c r="A229" s="13">
        <v>1</v>
      </c>
      <c r="B229" s="16" t="s">
        <v>255</v>
      </c>
      <c r="C229" s="17" t="s">
        <v>256</v>
      </c>
      <c r="D229" s="13" t="s">
        <v>24</v>
      </c>
      <c r="E229" s="13" t="s">
        <v>31</v>
      </c>
      <c r="F229" s="17">
        <f>VLOOKUP(C229,[1]Sheet3!$A$1:$D$65536,4,FALSE)</f>
        <v>32840</v>
      </c>
      <c r="G229" s="18">
        <f>VLOOKUP(C229,[2]Sheet3!$A$1:$D$65536,4,FALSE)</f>
        <v>32840</v>
      </c>
      <c r="H229" s="17">
        <f>VLOOKUP(C229,[11]Sheet1!$C:$F,4,FALSE)</f>
        <v>32840</v>
      </c>
      <c r="I229" s="13">
        <f>VLOOKUP(C229,[3]Sheet1!$C:$F,4,FALSE)</f>
        <v>32840</v>
      </c>
      <c r="J229" s="13">
        <f>VLOOKUP(C229,[4]Sheet1!$C:$F,4,FALSE)</f>
        <v>32640</v>
      </c>
      <c r="K229" s="13">
        <f>VLOOKUP(C229,[5]Sheet1!$C:$F,4,FALSE)</f>
        <v>32560</v>
      </c>
      <c r="L229" s="13">
        <f>VLOOKUP(C229,[6]Sheet1!$C:$F,4,FALSE)</f>
        <v>32360</v>
      </c>
      <c r="M229" s="13">
        <f>VLOOKUP(C229,[8]Sheet1!$C:$F,4,FALSE)</f>
        <v>32360</v>
      </c>
      <c r="N229" s="13">
        <f>VLOOKUP(C229,[7]Sheet1!$C:$F,4,FALSE)</f>
        <v>32320</v>
      </c>
      <c r="O229" s="13">
        <f>VLOOKUP(C229,[9]Sheet1!$C:$F,4,FALSE)</f>
        <v>32320</v>
      </c>
      <c r="P229" s="13">
        <f>VLOOKUP(C229,[10]Sheet1!$C:$F,4,FALSE)</f>
        <v>32320</v>
      </c>
      <c r="Q229" s="13">
        <f>VLOOKUP(C229,[12]Sheet1!$C:$F,4,FALSE)</f>
        <v>32280</v>
      </c>
      <c r="R229" s="13" t="s">
        <v>53</v>
      </c>
      <c r="S229" s="27"/>
    </row>
    <row r="230" ht="16" customHeight="1" spans="1:19">
      <c r="A230" s="13">
        <v>2</v>
      </c>
      <c r="B230" s="19"/>
      <c r="C230" s="17" t="s">
        <v>257</v>
      </c>
      <c r="D230" s="13" t="s">
        <v>24</v>
      </c>
      <c r="E230" s="13">
        <v>217</v>
      </c>
      <c r="F230" s="17">
        <f>VLOOKUP(C230,[1]Sheet3!$A$1:$D$65536,4,FALSE)</f>
        <v>6890</v>
      </c>
      <c r="G230" s="18">
        <f>VLOOKUP(C230,[2]Sheet3!$A$1:$D$65536,4,FALSE)</f>
        <v>6890</v>
      </c>
      <c r="H230" s="17">
        <f>VLOOKUP(C230,[11]Sheet1!$C:$F,4,FALSE)</f>
        <v>6930</v>
      </c>
      <c r="I230" s="13">
        <f>VLOOKUP(C230,[3]Sheet1!$C:$F,4,FALSE)</f>
        <v>6930</v>
      </c>
      <c r="J230" s="13">
        <f>VLOOKUP(C230,[4]Sheet1!$C:$F,4,FALSE)</f>
        <v>6930</v>
      </c>
      <c r="K230" s="13">
        <f>VLOOKUP(C230,[5]Sheet1!$C:$F,4,FALSE)</f>
        <v>6930</v>
      </c>
      <c r="L230" s="13">
        <f>VLOOKUP(C230,[6]Sheet1!$C:$F,4,FALSE)</f>
        <v>6930</v>
      </c>
      <c r="M230" s="13">
        <f>VLOOKUP(C230,[8]Sheet1!$C:$F,4,FALSE)</f>
        <v>6930</v>
      </c>
      <c r="N230" s="13">
        <f>VLOOKUP(C230,[7]Sheet1!$C:$F,4,FALSE)</f>
        <v>6930</v>
      </c>
      <c r="O230" s="13">
        <f>VLOOKUP(C230,[9]Sheet1!$C:$F,4,FALSE)</f>
        <v>6930</v>
      </c>
      <c r="P230" s="13">
        <f>VLOOKUP(C230,[10]Sheet1!$C:$F,4,FALSE)</f>
        <v>6930</v>
      </c>
      <c r="Q230" s="13">
        <f>VLOOKUP(C230,[12]Sheet1!$C:$F,4,FALSE)</f>
        <v>6930</v>
      </c>
      <c r="R230" s="13" t="s">
        <v>25</v>
      </c>
      <c r="S230" s="27"/>
    </row>
    <row r="231" ht="16" customHeight="1" spans="1:19">
      <c r="A231" s="13">
        <v>3</v>
      </c>
      <c r="B231" s="19"/>
      <c r="C231" s="17" t="s">
        <v>258</v>
      </c>
      <c r="D231" s="13" t="s">
        <v>24</v>
      </c>
      <c r="E231" s="13">
        <v>420</v>
      </c>
      <c r="F231" s="17">
        <f>VLOOKUP(C231,[1]Sheet3!$A$1:$D$65536,4,FALSE)</f>
        <v>24040</v>
      </c>
      <c r="G231" s="18">
        <f>VLOOKUP(C231,[2]Sheet3!$A$1:$D$65536,4,FALSE)</f>
        <v>23840</v>
      </c>
      <c r="H231" s="17">
        <f>VLOOKUP(C231,[11]Sheet1!$C:$F,4,FALSE)</f>
        <v>23920</v>
      </c>
      <c r="I231" s="13">
        <f>VLOOKUP(C231,[3]Sheet1!$C:$F,4,FALSE)</f>
        <v>23920</v>
      </c>
      <c r="J231" s="13">
        <f>VLOOKUP(C231,[4]Sheet1!$C:$F,4,FALSE)</f>
        <v>23780</v>
      </c>
      <c r="K231" s="13">
        <f>VLOOKUP(C231,[5]Sheet1!$C:$F,4,FALSE)</f>
        <v>23700</v>
      </c>
      <c r="L231" s="13">
        <f>VLOOKUP(C231,[6]Sheet1!$C:$F,4,FALSE)</f>
        <v>23700</v>
      </c>
      <c r="M231" s="13">
        <f>VLOOKUP(C231,[8]Sheet1!$C:$F,4,FALSE)</f>
        <v>23460</v>
      </c>
      <c r="N231" s="13">
        <f>VLOOKUP(C231,[7]Sheet1!$C:$F,4,FALSE)</f>
        <v>23460</v>
      </c>
      <c r="O231" s="13">
        <f>VLOOKUP(C231,[9]Sheet1!$C:$F,4,FALSE)</f>
        <v>23460</v>
      </c>
      <c r="P231" s="13">
        <f>VLOOKUP(C231,[10]Sheet1!$C:$F,4,FALSE)</f>
        <v>23210</v>
      </c>
      <c r="Q231" s="13">
        <f>VLOOKUP(C231,[12]Sheet1!$C:$F,4,FALSE)</f>
        <v>23210</v>
      </c>
      <c r="R231" s="13" t="s">
        <v>25</v>
      </c>
      <c r="S231" s="27"/>
    </row>
    <row r="232" ht="16" customHeight="1" spans="1:19">
      <c r="A232" s="13">
        <v>4</v>
      </c>
      <c r="B232" s="19"/>
      <c r="C232" s="17" t="s">
        <v>259</v>
      </c>
      <c r="D232" s="13" t="s">
        <v>24</v>
      </c>
      <c r="E232" s="13" t="s">
        <v>31</v>
      </c>
      <c r="F232" s="17">
        <f>VLOOKUP(C232,[1]Sheet3!$A$1:$D$65536,4,FALSE)</f>
        <v>34250</v>
      </c>
      <c r="G232" s="18">
        <f>VLOOKUP(C232,[2]Sheet3!$A$1:$D$65536,4,FALSE)</f>
        <v>34250</v>
      </c>
      <c r="H232" s="17">
        <f>VLOOKUP(C232,[11]Sheet1!$C:$F,4,FALSE)</f>
        <v>34210</v>
      </c>
      <c r="I232" s="13">
        <f>VLOOKUP(C232,[3]Sheet1!$C:$F,4,FALSE)</f>
        <v>34210</v>
      </c>
      <c r="J232" s="13">
        <f>VLOOKUP(C232,[4]Sheet1!$C:$F,4,FALSE)</f>
        <v>34210</v>
      </c>
      <c r="K232" s="13">
        <f>VLOOKUP(C232,[5]Sheet1!$C:$F,4,FALSE)</f>
        <v>34010</v>
      </c>
      <c r="L232" s="13">
        <f>VLOOKUP(C232,[6]Sheet1!$C:$F,4,FALSE)</f>
        <v>34010</v>
      </c>
      <c r="M232" s="13">
        <f>VLOOKUP(C232,[8]Sheet1!$C:$F,4,FALSE)</f>
        <v>34010</v>
      </c>
      <c r="N232" s="13">
        <f>VLOOKUP(C232,[7]Sheet1!$C:$F,4,FALSE)</f>
        <v>33930</v>
      </c>
      <c r="O232" s="13">
        <f>VLOOKUP(C232,[9]Sheet1!$C:$F,4,FALSE)</f>
        <v>33930</v>
      </c>
      <c r="P232" s="13">
        <f>VLOOKUP(C232,[10]Sheet1!$C:$F,4,FALSE)</f>
        <v>33600</v>
      </c>
      <c r="Q232" s="13">
        <f>VLOOKUP(C232,[12]Sheet1!$C:$F,4,FALSE)</f>
        <v>33600</v>
      </c>
      <c r="R232" s="13" t="s">
        <v>53</v>
      </c>
      <c r="S232" s="27"/>
    </row>
    <row r="233" ht="16" customHeight="1" spans="1:19">
      <c r="A233" s="13">
        <v>5</v>
      </c>
      <c r="B233" s="19"/>
      <c r="C233" s="17" t="s">
        <v>260</v>
      </c>
      <c r="D233" s="13" t="s">
        <v>24</v>
      </c>
      <c r="E233" s="13">
        <v>420</v>
      </c>
      <c r="F233" s="17">
        <f>VLOOKUP(C233,[1]Sheet3!$A$1:$D$65536,4,FALSE)</f>
        <v>27280</v>
      </c>
      <c r="G233" s="18">
        <f>VLOOKUP(C233,[2]Sheet3!$A$1:$D$65536,4,FALSE)</f>
        <v>27200</v>
      </c>
      <c r="H233" s="17">
        <f>VLOOKUP(C233,[11]Sheet1!$C:$F,4,FALSE)</f>
        <v>27200</v>
      </c>
      <c r="I233" s="13">
        <f>VLOOKUP(C233,[3]Sheet1!$C:$F,4,FALSE)</f>
        <v>27530</v>
      </c>
      <c r="J233" s="13">
        <f>VLOOKUP(C233,[4]Sheet1!$C:$F,4,FALSE)</f>
        <v>27130</v>
      </c>
      <c r="K233" s="13">
        <f>VLOOKUP(C233,[5]Sheet1!$C:$F,4,FALSE)</f>
        <v>26880</v>
      </c>
      <c r="L233" s="13">
        <f>VLOOKUP(C233,[6]Sheet1!$C:$F,4,FALSE)</f>
        <v>26680</v>
      </c>
      <c r="M233" s="13">
        <f>VLOOKUP(C233,[8]Sheet1!$C:$F,4,FALSE)</f>
        <v>26680</v>
      </c>
      <c r="N233" s="13">
        <f>VLOOKUP(C233,[7]Sheet1!$C:$F,4,FALSE)</f>
        <v>26680</v>
      </c>
      <c r="O233" s="13">
        <f>VLOOKUP(C233,[9]Sheet1!$C:$F,4,FALSE)</f>
        <v>26680</v>
      </c>
      <c r="P233" s="13">
        <f>VLOOKUP(C233,[10]Sheet1!$C:$F,4,FALSE)</f>
        <v>26440</v>
      </c>
      <c r="Q233" s="13">
        <f>VLOOKUP(C233,[12]Sheet1!$C:$F,4,FALSE)</f>
        <v>26440</v>
      </c>
      <c r="R233" s="13" t="s">
        <v>25</v>
      </c>
      <c r="S233" s="27"/>
    </row>
    <row r="234" ht="16" customHeight="1" spans="1:19">
      <c r="A234" s="13">
        <v>6</v>
      </c>
      <c r="B234" s="19"/>
      <c r="C234" s="17" t="s">
        <v>261</v>
      </c>
      <c r="D234" s="13" t="s">
        <v>24</v>
      </c>
      <c r="E234" s="13" t="s">
        <v>31</v>
      </c>
      <c r="F234" s="17">
        <f>VLOOKUP(C234,[1]Sheet3!$A$1:$D$65536,4,FALSE)</f>
        <v>12600</v>
      </c>
      <c r="G234" s="18">
        <f>VLOOKUP(C234,[2]Sheet3!$A$1:$D$65536,4,FALSE)</f>
        <v>12600</v>
      </c>
      <c r="H234" s="17">
        <f>VLOOKUP(C234,[11]Sheet1!$C:$F,4,FALSE)</f>
        <v>12600</v>
      </c>
      <c r="I234" s="13">
        <f>VLOOKUP(C234,[3]Sheet1!$C:$F,4,FALSE)</f>
        <v>12520</v>
      </c>
      <c r="J234" s="13">
        <f>VLOOKUP(C234,[4]Sheet1!$C:$F,4,FALSE)</f>
        <v>12520</v>
      </c>
      <c r="K234" s="13">
        <f>VLOOKUP(C234,[5]Sheet1!$C:$F,4,FALSE)</f>
        <v>12520</v>
      </c>
      <c r="L234" s="13">
        <f>VLOOKUP(C234,[6]Sheet1!$C:$F,4,FALSE)</f>
        <v>12520</v>
      </c>
      <c r="M234" s="13">
        <f>VLOOKUP(C234,[8]Sheet1!$C:$F,4,FALSE)</f>
        <v>12520</v>
      </c>
      <c r="N234" s="13">
        <f>VLOOKUP(C234,[7]Sheet1!$C:$F,4,FALSE)</f>
        <v>12480</v>
      </c>
      <c r="O234" s="13">
        <f>VLOOKUP(C234,[9]Sheet1!$C:$F,4,FALSE)</f>
        <v>12480</v>
      </c>
      <c r="P234" s="13">
        <f>VLOOKUP(C234,[10]Sheet1!$C:$F,4,FALSE)</f>
        <v>12480</v>
      </c>
      <c r="Q234" s="13">
        <f>VLOOKUP(C234,[12]Sheet1!$C:$F,4,FALSE)</f>
        <v>12480</v>
      </c>
      <c r="R234" s="13" t="s">
        <v>53</v>
      </c>
      <c r="S234" s="27"/>
    </row>
    <row r="235" ht="16" customHeight="1" spans="1:19">
      <c r="A235" s="13">
        <v>1</v>
      </c>
      <c r="B235" s="19"/>
      <c r="C235" s="13" t="s">
        <v>262</v>
      </c>
      <c r="D235" s="13" t="s">
        <v>30</v>
      </c>
      <c r="E235" s="13" t="s">
        <v>31</v>
      </c>
      <c r="F235" s="17">
        <f>VLOOKUP(C235,[1]Sheet3!$A$1:$D$65536,4,FALSE)</f>
        <v>1950</v>
      </c>
      <c r="G235" s="18">
        <f>VLOOKUP(C235,[2]Sheet3!$A$1:$D$65536,4,FALSE)</f>
        <v>1950</v>
      </c>
      <c r="H235" s="17">
        <f>VLOOKUP(C235,[11]Sheet1!$C:$F,4,FALSE)</f>
        <v>1950</v>
      </c>
      <c r="I235" s="13">
        <f>VLOOKUP(C235,[3]Sheet1!$C:$F,4,FALSE)</f>
        <v>1910</v>
      </c>
      <c r="J235" s="13">
        <f>VLOOKUP(C235,[4]Sheet1!$C:$F,4,FALSE)</f>
        <v>1910</v>
      </c>
      <c r="K235" s="13">
        <f>VLOOKUP(C235,[5]Sheet1!$C:$F,4,FALSE)</f>
        <v>1910</v>
      </c>
      <c r="L235" s="13">
        <f>VLOOKUP(C235,[6]Sheet1!$C:$F,4,FALSE)</f>
        <v>1910</v>
      </c>
      <c r="M235" s="13">
        <f>VLOOKUP(C235,[8]Sheet1!$C:$F,4,FALSE)</f>
        <v>1910</v>
      </c>
      <c r="N235" s="13">
        <f>VLOOKUP(C235,[7]Sheet1!$C:$F,4,FALSE)</f>
        <v>1910</v>
      </c>
      <c r="O235" s="13">
        <f>VLOOKUP(C235,[9]Sheet1!$C:$F,4,FALSE)</f>
        <v>1910</v>
      </c>
      <c r="P235" s="13">
        <f>VLOOKUP(C235,[10]Sheet1!$C:$F,4,FALSE)</f>
        <v>1910</v>
      </c>
      <c r="Q235" s="13">
        <f>VLOOKUP(C235,[12]Sheet1!$C:$F,4,FALSE)</f>
        <v>1910</v>
      </c>
      <c r="R235" s="13" t="s">
        <v>32</v>
      </c>
      <c r="S235" s="27"/>
    </row>
    <row r="236" ht="16" customHeight="1" spans="1:19">
      <c r="A236" s="13">
        <v>2</v>
      </c>
      <c r="B236" s="19"/>
      <c r="C236" s="13" t="s">
        <v>263</v>
      </c>
      <c r="D236" s="13" t="s">
        <v>30</v>
      </c>
      <c r="E236" s="13" t="s">
        <v>31</v>
      </c>
      <c r="F236" s="17">
        <f>VLOOKUP(C236,[1]Sheet3!$A$1:$D$65536,4,FALSE)</f>
        <v>1640</v>
      </c>
      <c r="G236" s="18">
        <f>VLOOKUP(C236,[2]Sheet3!$A$1:$D$65536,4,FALSE)</f>
        <v>1640</v>
      </c>
      <c r="H236" s="17">
        <f>VLOOKUP(C236,[11]Sheet1!$C:$F,4,FALSE)</f>
        <v>1640</v>
      </c>
      <c r="I236" s="13">
        <f>VLOOKUP(C236,[3]Sheet1!$C:$F,4,FALSE)</f>
        <v>1640</v>
      </c>
      <c r="J236" s="13">
        <f>VLOOKUP(C236,[4]Sheet1!$C:$F,4,FALSE)</f>
        <v>1640</v>
      </c>
      <c r="K236" s="13">
        <f>VLOOKUP(C236,[5]Sheet1!$C:$F,4,FALSE)</f>
        <v>2240</v>
      </c>
      <c r="L236" s="13">
        <f>VLOOKUP(C236,[6]Sheet1!$C:$F,4,FALSE)</f>
        <v>2240</v>
      </c>
      <c r="M236" s="13">
        <f>VLOOKUP(C236,[8]Sheet1!$C:$F,4,FALSE)</f>
        <v>2240</v>
      </c>
      <c r="N236" s="13">
        <f>VLOOKUP(C236,[7]Sheet1!$C:$F,4,FALSE)</f>
        <v>2240</v>
      </c>
      <c r="O236" s="13">
        <f>VLOOKUP(C236,[9]Sheet1!$C:$F,4,FALSE)</f>
        <v>2240</v>
      </c>
      <c r="P236" s="13">
        <f>VLOOKUP(C236,[10]Sheet1!$C:$F,4,FALSE)</f>
        <v>2240</v>
      </c>
      <c r="Q236" s="13">
        <f>VLOOKUP(C236,[12]Sheet1!$C:$F,4,FALSE)</f>
        <v>2240</v>
      </c>
      <c r="R236" s="13" t="s">
        <v>32</v>
      </c>
      <c r="S236" s="27"/>
    </row>
    <row r="237" ht="16" customHeight="1" spans="1:19">
      <c r="A237" s="13">
        <v>3</v>
      </c>
      <c r="B237" s="19"/>
      <c r="C237" s="13" t="s">
        <v>264</v>
      </c>
      <c r="D237" s="13" t="s">
        <v>30</v>
      </c>
      <c r="E237" s="13" t="s">
        <v>31</v>
      </c>
      <c r="F237" s="17">
        <f>VLOOKUP(C237,[1]Sheet3!$A$1:$D$65536,4,FALSE)</f>
        <v>1240</v>
      </c>
      <c r="G237" s="18">
        <f>VLOOKUP(C237,[2]Sheet3!$A$1:$D$65536,4,FALSE)</f>
        <v>1240</v>
      </c>
      <c r="H237" s="17">
        <f>VLOOKUP(C237,[11]Sheet1!$C:$F,4,FALSE)</f>
        <v>1240</v>
      </c>
      <c r="I237" s="13">
        <f>VLOOKUP(C237,[3]Sheet1!$C:$F,4,FALSE)</f>
        <v>1240</v>
      </c>
      <c r="J237" s="13">
        <f>VLOOKUP(C237,[4]Sheet1!$C:$F,4,FALSE)</f>
        <v>1240</v>
      </c>
      <c r="K237" s="13">
        <f>VLOOKUP(C237,[5]Sheet1!$C:$F,4,FALSE)</f>
        <v>1240</v>
      </c>
      <c r="L237" s="13">
        <f>VLOOKUP(C237,[6]Sheet1!$C:$F,4,FALSE)</f>
        <v>1240</v>
      </c>
      <c r="M237" s="13">
        <f>VLOOKUP(C237,[8]Sheet1!$C:$F,4,FALSE)</f>
        <v>1240</v>
      </c>
      <c r="N237" s="13">
        <f>VLOOKUP(C237,[7]Sheet1!$C:$F,4,FALSE)</f>
        <v>1240</v>
      </c>
      <c r="O237" s="13">
        <f>VLOOKUP(C237,[9]Sheet1!$C:$F,4,FALSE)</f>
        <v>1240</v>
      </c>
      <c r="P237" s="13">
        <f>VLOOKUP(C237,[10]Sheet1!$C:$F,4,FALSE)</f>
        <v>1690</v>
      </c>
      <c r="Q237" s="13">
        <f>VLOOKUP(C237,[12]Sheet1!$C:$F,4,FALSE)</f>
        <v>1690</v>
      </c>
      <c r="R237" s="13" t="s">
        <v>32</v>
      </c>
      <c r="S237" s="27"/>
    </row>
    <row r="238" ht="16" customHeight="1" spans="1:19">
      <c r="A238" s="13">
        <v>4</v>
      </c>
      <c r="B238" s="19"/>
      <c r="C238" s="17" t="s">
        <v>265</v>
      </c>
      <c r="D238" s="13" t="s">
        <v>24</v>
      </c>
      <c r="E238" s="13">
        <v>196</v>
      </c>
      <c r="F238" s="17">
        <f>VLOOKUP(C238,[1]Sheet3!$A$1:$D$65536,4,FALSE)</f>
        <v>6250</v>
      </c>
      <c r="G238" s="18">
        <f>VLOOKUP(C238,[2]Sheet3!$A$1:$D$65536,4,FALSE)</f>
        <v>6250</v>
      </c>
      <c r="H238" s="17">
        <f>VLOOKUP(C238,[11]Sheet1!$C:$F,4,FALSE)</f>
        <v>6250</v>
      </c>
      <c r="I238" s="13">
        <f>VLOOKUP(C238,[3]Sheet1!$C:$F,4,FALSE)</f>
        <v>6250</v>
      </c>
      <c r="J238" s="13">
        <f>VLOOKUP(C238,[4]Sheet1!$C:$F,4,FALSE)</f>
        <v>6250</v>
      </c>
      <c r="K238" s="13">
        <f>VLOOKUP(C238,[5]Sheet1!$C:$F,4,FALSE)</f>
        <v>6250</v>
      </c>
      <c r="L238" s="13">
        <f>VLOOKUP(C238,[6]Sheet1!$C:$F,4,FALSE)</f>
        <v>6250</v>
      </c>
      <c r="M238" s="13">
        <f>VLOOKUP(C238,[8]Sheet1!$C:$F,4,FALSE)</f>
        <v>6250</v>
      </c>
      <c r="N238" s="13">
        <f>VLOOKUP(C238,[7]Sheet1!$C:$F,4,FALSE)</f>
        <v>6250</v>
      </c>
      <c r="O238" s="13">
        <f>VLOOKUP(C238,[9]Sheet1!$C:$F,4,FALSE)</f>
        <v>6250</v>
      </c>
      <c r="P238" s="13">
        <f>VLOOKUP(C238,[10]Sheet1!$C:$F,4,FALSE)</f>
        <v>6250</v>
      </c>
      <c r="Q238" s="13">
        <f>VLOOKUP(C238,[12]Sheet1!$C:$F,4,FALSE)</f>
        <v>6250</v>
      </c>
      <c r="R238" s="13" t="s">
        <v>25</v>
      </c>
      <c r="S238" s="27"/>
    </row>
    <row r="239" ht="16" customHeight="1" spans="1:19">
      <c r="A239" s="13">
        <v>5</v>
      </c>
      <c r="B239" s="19"/>
      <c r="C239" s="13" t="s">
        <v>266</v>
      </c>
      <c r="D239" s="13" t="s">
        <v>30</v>
      </c>
      <c r="E239" s="13" t="s">
        <v>31</v>
      </c>
      <c r="F239" s="17">
        <f>VLOOKUP(C239,[1]Sheet3!$A$1:$D$65536,4,FALSE)</f>
        <v>4250</v>
      </c>
      <c r="G239" s="18">
        <f>VLOOKUP(C239,[2]Sheet3!$A$1:$D$65536,4,FALSE)</f>
        <v>4250</v>
      </c>
      <c r="H239" s="17">
        <f>VLOOKUP(C239,[11]Sheet1!$C:$F,4,FALSE)</f>
        <v>3850</v>
      </c>
      <c r="I239" s="13">
        <f>VLOOKUP(C239,[3]Sheet1!$C:$F,4,FALSE)</f>
        <v>3850</v>
      </c>
      <c r="J239" s="13">
        <f>VLOOKUP(C239,[4]Sheet1!$C:$F,4,FALSE)</f>
        <v>3850</v>
      </c>
      <c r="K239" s="13">
        <f>VLOOKUP(C239,[5]Sheet1!$C:$F,4,FALSE)</f>
        <v>3850</v>
      </c>
      <c r="L239" s="13">
        <f>VLOOKUP(C239,[6]Sheet1!$C:$F,4,FALSE)</f>
        <v>3850</v>
      </c>
      <c r="M239" s="13">
        <f>VLOOKUP(C239,[8]Sheet1!$C:$F,4,FALSE)</f>
        <v>3850</v>
      </c>
      <c r="N239" s="13">
        <f>VLOOKUP(C239,[7]Sheet1!$C:$F,4,FALSE)</f>
        <v>3850</v>
      </c>
      <c r="O239" s="13">
        <f>VLOOKUP(C239,[9]Sheet1!$C:$F,4,FALSE)</f>
        <v>3850</v>
      </c>
      <c r="P239" s="13">
        <f>VLOOKUP(C239,[10]Sheet1!$C:$F,4,FALSE)</f>
        <v>3850</v>
      </c>
      <c r="Q239" s="13">
        <f>VLOOKUP(C239,[12]Sheet1!$C:$F,4,FALSE)</f>
        <v>3850</v>
      </c>
      <c r="R239" s="13" t="s">
        <v>32</v>
      </c>
      <c r="S239" s="27"/>
    </row>
    <row r="240" ht="16" customHeight="1" spans="1:19">
      <c r="A240" s="13">
        <v>6</v>
      </c>
      <c r="B240" s="19"/>
      <c r="C240" s="17" t="s">
        <v>267</v>
      </c>
      <c r="D240" s="13" t="s">
        <v>24</v>
      </c>
      <c r="E240" s="13">
        <v>161</v>
      </c>
      <c r="F240" s="17">
        <f>VLOOKUP(C240,[1]Sheet3!$A$1:$D$65536,4,FALSE)</f>
        <v>4920</v>
      </c>
      <c r="G240" s="18">
        <f>VLOOKUP(C240,[2]Sheet3!$A$1:$D$65536,4,FALSE)</f>
        <v>4920</v>
      </c>
      <c r="H240" s="17">
        <f>VLOOKUP(C240,[11]Sheet1!$C:$F,4,FALSE)</f>
        <v>4920</v>
      </c>
      <c r="I240" s="13">
        <f>VLOOKUP(C240,[3]Sheet1!$C:$F,4,FALSE)</f>
        <v>4920</v>
      </c>
      <c r="J240" s="13">
        <f>VLOOKUP(C240,[4]Sheet1!$C:$F,4,FALSE)</f>
        <v>4920</v>
      </c>
      <c r="K240" s="13">
        <f>VLOOKUP(C240,[5]Sheet1!$C:$F,4,FALSE)</f>
        <v>4920</v>
      </c>
      <c r="L240" s="13">
        <f>VLOOKUP(C240,[6]Sheet1!$C:$F,4,FALSE)</f>
        <v>4720</v>
      </c>
      <c r="M240" s="13">
        <f>VLOOKUP(C240,[8]Sheet1!$C:$F,4,FALSE)</f>
        <v>4720</v>
      </c>
      <c r="N240" s="13">
        <f>VLOOKUP(C240,[7]Sheet1!$C:$F,4,FALSE)</f>
        <v>4720</v>
      </c>
      <c r="O240" s="13">
        <f>VLOOKUP(C240,[9]Sheet1!$C:$F,4,FALSE)</f>
        <v>4720</v>
      </c>
      <c r="P240" s="13">
        <f>VLOOKUP(C240,[10]Sheet1!$C:$F,4,FALSE)</f>
        <v>4720</v>
      </c>
      <c r="Q240" s="13">
        <f>VLOOKUP(C240,[12]Sheet1!$C:$F,4,FALSE)</f>
        <v>4720</v>
      </c>
      <c r="R240" s="13" t="s">
        <v>25</v>
      </c>
      <c r="S240" s="27"/>
    </row>
    <row r="241" ht="16" customHeight="1" spans="1:19">
      <c r="A241" s="13">
        <v>7</v>
      </c>
      <c r="B241" s="19"/>
      <c r="C241" s="13" t="s">
        <v>268</v>
      </c>
      <c r="D241" s="13" t="s">
        <v>30</v>
      </c>
      <c r="E241" s="13" t="s">
        <v>31</v>
      </c>
      <c r="F241" s="17">
        <f>VLOOKUP(C241,[1]Sheet3!$A$1:$D$65536,4,FALSE)</f>
        <v>3940</v>
      </c>
      <c r="G241" s="18">
        <f>VLOOKUP(C241,[2]Sheet3!$A$1:$D$65536,4,FALSE)</f>
        <v>3940</v>
      </c>
      <c r="H241" s="17">
        <f>VLOOKUP(C241,[11]Sheet1!$C:$F,4,FALSE)</f>
        <v>3940</v>
      </c>
      <c r="I241" s="13">
        <f>VLOOKUP(C241,[3]Sheet1!$C:$F,4,FALSE)</f>
        <v>3940</v>
      </c>
      <c r="J241" s="13">
        <f>VLOOKUP(C241,[4]Sheet1!$C:$F,4,FALSE)</f>
        <v>3740</v>
      </c>
      <c r="K241" s="13">
        <f>VLOOKUP(C241,[5]Sheet1!$C:$F,4,FALSE)</f>
        <v>3700</v>
      </c>
      <c r="L241" s="13">
        <f>VLOOKUP(C241,[6]Sheet1!$C:$F,4,FALSE)</f>
        <v>3740</v>
      </c>
      <c r="M241" s="13">
        <f>VLOOKUP(C241,[8]Sheet1!$C:$F,4,FALSE)</f>
        <v>3740</v>
      </c>
      <c r="N241" s="13">
        <f>VLOOKUP(C241,[7]Sheet1!$C:$F,4,FALSE)</f>
        <v>3740</v>
      </c>
      <c r="O241" s="13">
        <f>VLOOKUP(C241,[9]Sheet1!$C:$F,4,FALSE)</f>
        <v>3740</v>
      </c>
      <c r="P241" s="13">
        <f>VLOOKUP(C241,[10]Sheet1!$C:$F,4,FALSE)</f>
        <v>3740</v>
      </c>
      <c r="Q241" s="13">
        <f>VLOOKUP(C241,[12]Sheet1!$C:$F,4,FALSE)</f>
        <v>3740</v>
      </c>
      <c r="R241" s="13" t="s">
        <v>32</v>
      </c>
      <c r="S241" s="27"/>
    </row>
    <row r="242" ht="16" customHeight="1" spans="1:19">
      <c r="A242" s="13">
        <v>8</v>
      </c>
      <c r="B242" s="19"/>
      <c r="C242" s="13" t="s">
        <v>269</v>
      </c>
      <c r="D242" s="13" t="s">
        <v>30</v>
      </c>
      <c r="E242" s="13" t="s">
        <v>31</v>
      </c>
      <c r="F242" s="17">
        <f>VLOOKUP(C242,[1]Sheet3!$A$1:$D$65536,4,FALSE)</f>
        <v>7740</v>
      </c>
      <c r="G242" s="18">
        <f>VLOOKUP(C242,[2]Sheet3!$A$1:$D$65536,4,FALSE)</f>
        <v>7450</v>
      </c>
      <c r="H242" s="17">
        <f>VLOOKUP(C242,[11]Sheet1!$C:$F,4,FALSE)</f>
        <v>7650</v>
      </c>
      <c r="I242" s="13">
        <f>VLOOKUP(C242,[3]Sheet1!$C:$F,4,FALSE)</f>
        <v>7650</v>
      </c>
      <c r="J242" s="13">
        <f>VLOOKUP(C242,[4]Sheet1!$C:$F,4,FALSE)</f>
        <v>7650</v>
      </c>
      <c r="K242" s="13">
        <f>VLOOKUP(C242,[5]Sheet1!$C:$F,4,FALSE)</f>
        <v>7690</v>
      </c>
      <c r="L242" s="13">
        <f>VLOOKUP(C242,[6]Sheet1!$C:$F,4,FALSE)</f>
        <v>7650</v>
      </c>
      <c r="M242" s="13">
        <f>VLOOKUP(C242,[8]Sheet1!$C:$F,4,FALSE)</f>
        <v>7650</v>
      </c>
      <c r="N242" s="13">
        <f>VLOOKUP(C242,[7]Sheet1!$C:$F,4,FALSE)</f>
        <v>7650</v>
      </c>
      <c r="O242" s="13">
        <f>VLOOKUP(C242,[9]Sheet1!$C:$F,4,FALSE)</f>
        <v>7650</v>
      </c>
      <c r="P242" s="13">
        <f>VLOOKUP(C242,[10]Sheet1!$C:$F,4,FALSE)</f>
        <v>7650</v>
      </c>
      <c r="Q242" s="13">
        <f>VLOOKUP(C242,[12]Sheet1!$C:$F,4,FALSE)</f>
        <v>7650</v>
      </c>
      <c r="R242" s="13" t="s">
        <v>32</v>
      </c>
      <c r="S242" s="27"/>
    </row>
    <row r="243" ht="16" customHeight="1" spans="1:19">
      <c r="A243" s="13">
        <v>9</v>
      </c>
      <c r="B243" s="19"/>
      <c r="C243" s="13" t="s">
        <v>270</v>
      </c>
      <c r="D243" s="13" t="s">
        <v>30</v>
      </c>
      <c r="E243" s="13" t="s">
        <v>31</v>
      </c>
      <c r="F243" s="17">
        <f>VLOOKUP(C243,[1]Sheet3!$A$1:$D$65536,4,FALSE)</f>
        <v>7540</v>
      </c>
      <c r="G243" s="18">
        <f>VLOOKUP(C243,[2]Sheet3!$A$1:$D$65536,4,FALSE)</f>
        <v>7540</v>
      </c>
      <c r="H243" s="17">
        <f>VLOOKUP(C243,[11]Sheet1!$C:$F,4,FALSE)</f>
        <v>7540</v>
      </c>
      <c r="I243" s="13">
        <f>VLOOKUP(C243,[3]Sheet1!$C:$F,4,FALSE)</f>
        <v>7540</v>
      </c>
      <c r="J243" s="13">
        <f>VLOOKUP(C243,[4]Sheet1!$C:$F,4,FALSE)</f>
        <v>7540</v>
      </c>
      <c r="K243" s="13">
        <f>VLOOKUP(C243,[5]Sheet1!$C:$F,4,FALSE)</f>
        <v>7540</v>
      </c>
      <c r="L243" s="13">
        <f>VLOOKUP(C243,[6]Sheet1!$C:$F,4,FALSE)</f>
        <v>7540</v>
      </c>
      <c r="M243" s="13">
        <f>VLOOKUP(C243,[8]Sheet1!$C:$F,4,FALSE)</f>
        <v>7540</v>
      </c>
      <c r="N243" s="13">
        <f>VLOOKUP(C243,[7]Sheet1!$C:$F,4,FALSE)</f>
        <v>7540</v>
      </c>
      <c r="O243" s="13">
        <f>VLOOKUP(C243,[9]Sheet1!$C:$F,4,FALSE)</f>
        <v>7540</v>
      </c>
      <c r="P243" s="13">
        <f>VLOOKUP(C243,[10]Sheet1!$C:$F,4,FALSE)</f>
        <v>7540</v>
      </c>
      <c r="Q243" s="13">
        <f>VLOOKUP(C243,[12]Sheet1!$C:$F,4,FALSE)</f>
        <v>7540</v>
      </c>
      <c r="R243" s="13" t="s">
        <v>32</v>
      </c>
      <c r="S243" s="27"/>
    </row>
    <row r="244" ht="16" customHeight="1" spans="1:19">
      <c r="A244" s="13">
        <v>10</v>
      </c>
      <c r="B244" s="19"/>
      <c r="C244" s="13" t="s">
        <v>255</v>
      </c>
      <c r="D244" s="13" t="s">
        <v>30</v>
      </c>
      <c r="E244" s="13" t="s">
        <v>31</v>
      </c>
      <c r="F244" s="17">
        <f>VLOOKUP(C244,[1]Sheet3!$A$1:$D$65536,4,FALSE)</f>
        <v>1730</v>
      </c>
      <c r="G244" s="18">
        <f>VLOOKUP(C244,[2]Sheet3!$A$1:$D$65536,4,FALSE)</f>
        <v>1730</v>
      </c>
      <c r="H244" s="17">
        <f>VLOOKUP(C244,[11]Sheet1!$C:$F,4,FALSE)</f>
        <v>1730</v>
      </c>
      <c r="I244" s="13">
        <f>VLOOKUP(C244,[3]Sheet1!$C:$F,4,FALSE)</f>
        <v>1730</v>
      </c>
      <c r="J244" s="13">
        <f>VLOOKUP(C244,[4]Sheet1!$C:$F,4,FALSE)</f>
        <v>1730</v>
      </c>
      <c r="K244" s="13">
        <f>VLOOKUP(C244,[5]Sheet1!$C:$F,4,FALSE)</f>
        <v>1730</v>
      </c>
      <c r="L244" s="13">
        <f>VLOOKUP(C244,[6]Sheet1!$C:$F,4,FALSE)</f>
        <v>1730</v>
      </c>
      <c r="M244" s="13">
        <f>VLOOKUP(C244,[8]Sheet1!$C:$F,4,FALSE)</f>
        <v>1730</v>
      </c>
      <c r="N244" s="13">
        <f>VLOOKUP(C244,[7]Sheet1!$C:$F,4,FALSE)</f>
        <v>1730</v>
      </c>
      <c r="O244" s="13">
        <f>VLOOKUP(C244,[9]Sheet1!$C:$F,4,FALSE)</f>
        <v>1730</v>
      </c>
      <c r="P244" s="13">
        <f>VLOOKUP(C244,[10]Sheet1!$C:$F,4,FALSE)</f>
        <v>1730</v>
      </c>
      <c r="Q244" s="13">
        <f>VLOOKUP(C244,[12]Sheet1!$C:$F,4,FALSE)</f>
        <v>1730</v>
      </c>
      <c r="R244" s="13" t="s">
        <v>32</v>
      </c>
      <c r="S244" s="27"/>
    </row>
    <row r="245" ht="16" customHeight="1" spans="1:19">
      <c r="A245" s="13">
        <v>11</v>
      </c>
      <c r="B245" s="19"/>
      <c r="C245" s="13" t="s">
        <v>271</v>
      </c>
      <c r="D245" s="13" t="s">
        <v>30</v>
      </c>
      <c r="E245" s="13" t="s">
        <v>31</v>
      </c>
      <c r="F245" s="17">
        <f>VLOOKUP(C245,[1]Sheet3!$A$1:$D$65536,4,FALSE)</f>
        <v>13060</v>
      </c>
      <c r="G245" s="18">
        <f>VLOOKUP(C245,[2]Sheet3!$A$1:$D$65536,4,FALSE)</f>
        <v>13010</v>
      </c>
      <c r="H245" s="17">
        <f>VLOOKUP(C245,[11]Sheet1!$C:$F,4,FALSE)</f>
        <v>13010</v>
      </c>
      <c r="I245" s="13">
        <f>VLOOKUP(C245,[3]Sheet1!$C:$F,4,FALSE)</f>
        <v>13010</v>
      </c>
      <c r="J245" s="13">
        <f>VLOOKUP(C245,[4]Sheet1!$C:$F,4,FALSE)</f>
        <v>12760</v>
      </c>
      <c r="K245" s="13">
        <f>VLOOKUP(C245,[5]Sheet1!$C:$F,4,FALSE)</f>
        <v>12760</v>
      </c>
      <c r="L245" s="13">
        <f>VLOOKUP(C245,[6]Sheet1!$C:$F,4,FALSE)</f>
        <v>12760</v>
      </c>
      <c r="M245" s="13">
        <f>VLOOKUP(C245,[8]Sheet1!$C:$F,4,FALSE)</f>
        <v>12760</v>
      </c>
      <c r="N245" s="13">
        <f>VLOOKUP(C245,[7]Sheet1!$C:$F,4,FALSE)</f>
        <v>12760</v>
      </c>
      <c r="O245" s="13">
        <f>VLOOKUP(C245,[9]Sheet1!$C:$F,4,FALSE)</f>
        <v>12760</v>
      </c>
      <c r="P245" s="13">
        <f>VLOOKUP(C245,[10]Sheet1!$C:$F,4,FALSE)</f>
        <v>12510</v>
      </c>
      <c r="Q245" s="13">
        <f>VLOOKUP(C245,[12]Sheet1!$C:$F,4,FALSE)</f>
        <v>12510</v>
      </c>
      <c r="R245" s="13" t="s">
        <v>32</v>
      </c>
      <c r="S245" s="27"/>
    </row>
    <row r="246" ht="16" customHeight="1" spans="1:19">
      <c r="A246" s="13">
        <v>12</v>
      </c>
      <c r="B246" s="20"/>
      <c r="C246" s="17" t="s">
        <v>272</v>
      </c>
      <c r="D246" s="13" t="s">
        <v>24</v>
      </c>
      <c r="E246" s="13">
        <v>112</v>
      </c>
      <c r="F246" s="17">
        <f>VLOOKUP(C246,[1]Sheet3!$A$1:$D$65536,4,FALSE)</f>
        <v>4190</v>
      </c>
      <c r="G246" s="18">
        <f>VLOOKUP(C246,[2]Sheet3!$A$1:$D$65536,4,FALSE)</f>
        <v>4190</v>
      </c>
      <c r="H246" s="17">
        <f>VLOOKUP(C246,[11]Sheet1!$C:$F,4,FALSE)</f>
        <v>4190</v>
      </c>
      <c r="I246" s="13">
        <f>VLOOKUP(C246,[3]Sheet1!$C:$F,4,FALSE)</f>
        <v>4190</v>
      </c>
      <c r="J246" s="13">
        <f>VLOOKUP(C246,[4]Sheet1!$C:$F,4,FALSE)</f>
        <v>4190</v>
      </c>
      <c r="K246" s="13">
        <f>VLOOKUP(C246,[5]Sheet1!$C:$F,4,FALSE)</f>
        <v>4190</v>
      </c>
      <c r="L246" s="13">
        <f>VLOOKUP(C246,[6]Sheet1!$C:$F,4,FALSE)</f>
        <v>4190</v>
      </c>
      <c r="M246" s="13">
        <f>VLOOKUP(C246,[8]Sheet1!$C:$F,4,FALSE)</f>
        <v>4190</v>
      </c>
      <c r="N246" s="13">
        <f>VLOOKUP(C246,[7]Sheet1!$C:$F,4,FALSE)</f>
        <v>4190</v>
      </c>
      <c r="O246" s="13">
        <f>VLOOKUP(C246,[9]Sheet1!$C:$F,4,FALSE)</f>
        <v>4190</v>
      </c>
      <c r="P246" s="13">
        <f>VLOOKUP(C246,[10]Sheet1!$C:$F,4,FALSE)</f>
        <v>4190</v>
      </c>
      <c r="Q246" s="13">
        <f>VLOOKUP(C246,[12]Sheet1!$C:$F,4,FALSE)</f>
        <v>4190</v>
      </c>
      <c r="R246" s="13" t="s">
        <v>25</v>
      </c>
      <c r="S246" s="27"/>
    </row>
    <row r="247" ht="16" customHeight="1" spans="1:19">
      <c r="A247" s="13">
        <v>1</v>
      </c>
      <c r="B247" s="16" t="s">
        <v>273</v>
      </c>
      <c r="C247" s="13" t="s">
        <v>274</v>
      </c>
      <c r="D247" s="13" t="s">
        <v>30</v>
      </c>
      <c r="E247" s="13" t="s">
        <v>31</v>
      </c>
      <c r="F247" s="17">
        <f>VLOOKUP(C247,[1]Sheet3!$A$1:$D$65536,4,FALSE)</f>
        <v>6770</v>
      </c>
      <c r="G247" s="18">
        <f>VLOOKUP(C247,[2]Sheet3!$A$1:$D$65536,4,FALSE)</f>
        <v>6770</v>
      </c>
      <c r="H247" s="17">
        <f>VLOOKUP(C247,[11]Sheet1!$C:$F,4,FALSE)</f>
        <v>6770</v>
      </c>
      <c r="I247" s="13">
        <f>VLOOKUP(C247,[3]Sheet1!$C:$F,4,FALSE)</f>
        <v>6770</v>
      </c>
      <c r="J247" s="13">
        <f>VLOOKUP(C247,[4]Sheet1!$C:$F,4,FALSE)</f>
        <v>6770</v>
      </c>
      <c r="K247" s="13">
        <f>VLOOKUP(C247,[5]Sheet1!$C:$F,4,FALSE)</f>
        <v>6770</v>
      </c>
      <c r="L247" s="13">
        <f>VLOOKUP(C247,[6]Sheet1!$C:$F,4,FALSE)</f>
        <v>6770</v>
      </c>
      <c r="M247" s="13">
        <f>VLOOKUP(C247,[8]Sheet1!$C:$F,4,FALSE)</f>
        <v>6770</v>
      </c>
      <c r="N247" s="13">
        <f>VLOOKUP(C247,[7]Sheet1!$C:$F,4,FALSE)</f>
        <v>6770</v>
      </c>
      <c r="O247" s="13">
        <f>VLOOKUP(C247,[9]Sheet1!$C:$F,4,FALSE)</f>
        <v>6770</v>
      </c>
      <c r="P247" s="13">
        <f>VLOOKUP(C247,[10]Sheet1!$C:$F,4,FALSE)</f>
        <v>6770</v>
      </c>
      <c r="Q247" s="13">
        <f>VLOOKUP(C247,[12]Sheet1!$C:$F,4,FALSE)</f>
        <v>6570</v>
      </c>
      <c r="R247" s="13" t="s">
        <v>32</v>
      </c>
      <c r="S247" s="27"/>
    </row>
    <row r="248" ht="16" customHeight="1" spans="1:19">
      <c r="A248" s="13">
        <v>2</v>
      </c>
      <c r="B248" s="19"/>
      <c r="C248" s="17" t="s">
        <v>275</v>
      </c>
      <c r="D248" s="13" t="s">
        <v>24</v>
      </c>
      <c r="E248" s="13">
        <v>300</v>
      </c>
      <c r="F248" s="17">
        <f>VLOOKUP(C248,[1]Sheet3!$A$1:$D$65536,4,FALSE)</f>
        <v>9130</v>
      </c>
      <c r="G248" s="18">
        <f>VLOOKUP(C248,[2]Sheet3!$A$1:$D$65536,4,FALSE)</f>
        <v>9130</v>
      </c>
      <c r="H248" s="17">
        <f>VLOOKUP(C248,[11]Sheet1!$C:$F,4,FALSE)</f>
        <v>9130</v>
      </c>
      <c r="I248" s="13">
        <f>VLOOKUP(C248,[3]Sheet1!$C:$F,4,FALSE)</f>
        <v>9090</v>
      </c>
      <c r="J248" s="13">
        <f>VLOOKUP(C248,[4]Sheet1!$C:$F,4,FALSE)</f>
        <v>9090</v>
      </c>
      <c r="K248" s="13">
        <f>VLOOKUP(C248,[5]Sheet1!$C:$F,4,FALSE)</f>
        <v>9090</v>
      </c>
      <c r="L248" s="13">
        <f>VLOOKUP(C248,[6]Sheet1!$C:$F,4,FALSE)</f>
        <v>9050</v>
      </c>
      <c r="M248" s="13">
        <f>VLOOKUP(C248,[8]Sheet1!$C:$F,4,FALSE)</f>
        <v>9050</v>
      </c>
      <c r="N248" s="13">
        <f>VLOOKUP(C248,[7]Sheet1!$C:$F,4,FALSE)</f>
        <v>9050</v>
      </c>
      <c r="O248" s="13">
        <f>VLOOKUP(C248,[9]Sheet1!$C:$F,4,FALSE)</f>
        <v>8600</v>
      </c>
      <c r="P248" s="13">
        <f>VLOOKUP(C248,[10]Sheet1!$C:$F,4,FALSE)</f>
        <v>9080</v>
      </c>
      <c r="Q248" s="13">
        <f>VLOOKUP(C248,[12]Sheet1!$C:$F,4,FALSE)</f>
        <v>9080</v>
      </c>
      <c r="R248" s="13" t="s">
        <v>26</v>
      </c>
      <c r="S248" s="27"/>
    </row>
    <row r="249" ht="16" customHeight="1" spans="1:19">
      <c r="A249" s="13">
        <v>3</v>
      </c>
      <c r="B249" s="19"/>
      <c r="C249" s="17" t="s">
        <v>276</v>
      </c>
      <c r="D249" s="13" t="s">
        <v>24</v>
      </c>
      <c r="E249" s="13">
        <v>210</v>
      </c>
      <c r="F249" s="17">
        <f>VLOOKUP(C249,[1]Sheet3!$A$1:$D$65536,4,FALSE)</f>
        <v>8710</v>
      </c>
      <c r="G249" s="18">
        <f>VLOOKUP(C249,[2]Sheet3!$A$1:$D$65536,4,FALSE)</f>
        <v>8710</v>
      </c>
      <c r="H249" s="17">
        <f>VLOOKUP(C249,[11]Sheet1!$C:$F,4,FALSE)</f>
        <v>8710</v>
      </c>
      <c r="I249" s="13">
        <f>VLOOKUP(C249,[3]Sheet1!$C:$F,4,FALSE)</f>
        <v>8670</v>
      </c>
      <c r="J249" s="13">
        <f>VLOOKUP(C249,[4]Sheet1!$C:$F,4,FALSE)</f>
        <v>8670</v>
      </c>
      <c r="K249" s="13">
        <f>VLOOKUP(C249,[5]Sheet1!$C:$F,4,FALSE)</f>
        <v>8670</v>
      </c>
      <c r="L249" s="13">
        <f>VLOOKUP(C249,[6]Sheet1!$C:$F,4,FALSE)</f>
        <v>8670</v>
      </c>
      <c r="M249" s="13">
        <f>VLOOKUP(C249,[8]Sheet1!$C:$F,4,FALSE)</f>
        <v>8670</v>
      </c>
      <c r="N249" s="13">
        <f>VLOOKUP(C249,[7]Sheet1!$C:$F,4,FALSE)</f>
        <v>8670</v>
      </c>
      <c r="O249" s="13">
        <f>VLOOKUP(C249,[9]Sheet1!$C:$F,4,FALSE)</f>
        <v>8550</v>
      </c>
      <c r="P249" s="13">
        <f>VLOOKUP(C249,[10]Sheet1!$C:$F,4,FALSE)</f>
        <v>8550</v>
      </c>
      <c r="Q249" s="13">
        <f>VLOOKUP(C249,[12]Sheet1!$C:$F,4,FALSE)</f>
        <v>8550</v>
      </c>
      <c r="R249" s="13" t="s">
        <v>25</v>
      </c>
      <c r="S249" s="27"/>
    </row>
    <row r="250" ht="16" customHeight="1" spans="1:19">
      <c r="A250" s="13">
        <v>4</v>
      </c>
      <c r="B250" s="19"/>
      <c r="C250" s="17" t="s">
        <v>277</v>
      </c>
      <c r="D250" s="13" t="s">
        <v>24</v>
      </c>
      <c r="E250" s="13">
        <v>300</v>
      </c>
      <c r="F250" s="17">
        <f>VLOOKUP(C250,[1]Sheet3!$A$1:$D$65536,4,FALSE)</f>
        <v>14200</v>
      </c>
      <c r="G250" s="18">
        <f>VLOOKUP(C250,[2]Sheet3!$A$1:$D$65536,4,FALSE)</f>
        <v>14200</v>
      </c>
      <c r="H250" s="17">
        <f>VLOOKUP(C250,[11]Sheet1!$C:$F,4,FALSE)</f>
        <v>14620</v>
      </c>
      <c r="I250" s="13">
        <f>VLOOKUP(C250,[3]Sheet1!$C:$F,4,FALSE)</f>
        <v>14620</v>
      </c>
      <c r="J250" s="13">
        <f>VLOOKUP(C250,[4]Sheet1!$C:$F,4,FALSE)</f>
        <v>14620</v>
      </c>
      <c r="K250" s="13">
        <f>VLOOKUP(C250,[5]Sheet1!$C:$F,4,FALSE)</f>
        <v>14620</v>
      </c>
      <c r="L250" s="13">
        <f>VLOOKUP(C250,[6]Sheet1!$C:$F,4,FALSE)</f>
        <v>14620</v>
      </c>
      <c r="M250" s="13">
        <f>VLOOKUP(C250,[8]Sheet1!$C:$F,4,FALSE)</f>
        <v>14620</v>
      </c>
      <c r="N250" s="13">
        <f>VLOOKUP(C250,[7]Sheet1!$C:$F,4,FALSE)</f>
        <v>14620</v>
      </c>
      <c r="O250" s="13">
        <f>VLOOKUP(C250,[9]Sheet1!$C:$F,4,FALSE)</f>
        <v>14620</v>
      </c>
      <c r="P250" s="13">
        <f>VLOOKUP(C250,[10]Sheet1!$C:$F,4,FALSE)</f>
        <v>14420</v>
      </c>
      <c r="Q250" s="13">
        <f>VLOOKUP(C250,[12]Sheet1!$C:$F,4,FALSE)</f>
        <v>14420</v>
      </c>
      <c r="R250" s="13" t="s">
        <v>26</v>
      </c>
      <c r="S250" s="27"/>
    </row>
    <row r="251" ht="16" customHeight="1" spans="1:19">
      <c r="A251" s="13">
        <v>5</v>
      </c>
      <c r="B251" s="19"/>
      <c r="C251" s="17" t="s">
        <v>278</v>
      </c>
      <c r="D251" s="13" t="s">
        <v>24</v>
      </c>
      <c r="E251" s="13">
        <v>420</v>
      </c>
      <c r="F251" s="17">
        <f>VLOOKUP(C251,[1]Sheet3!$A$1:$D$65536,4,FALSE)</f>
        <v>30010</v>
      </c>
      <c r="G251" s="18">
        <f>VLOOKUP(C251,[2]Sheet3!$A$1:$D$65536,4,FALSE)</f>
        <v>30010</v>
      </c>
      <c r="H251" s="17">
        <f>VLOOKUP(C251,[11]Sheet1!$C:$F,4,FALSE)</f>
        <v>29970</v>
      </c>
      <c r="I251" s="13">
        <f>VLOOKUP(C251,[3]Sheet1!$C:$F,4,FALSE)</f>
        <v>29970</v>
      </c>
      <c r="J251" s="13">
        <f>VLOOKUP(C251,[4]Sheet1!$C:$F,4,FALSE)</f>
        <v>29970</v>
      </c>
      <c r="K251" s="13">
        <f>VLOOKUP(C251,[5]Sheet1!$C:$F,4,FALSE)</f>
        <v>29970</v>
      </c>
      <c r="L251" s="13">
        <f>VLOOKUP(C251,[6]Sheet1!$C:$F,4,FALSE)</f>
        <v>29970</v>
      </c>
      <c r="M251" s="13">
        <f>VLOOKUP(C251,[8]Sheet1!$C:$F,4,FALSE)</f>
        <v>29930</v>
      </c>
      <c r="N251" s="13">
        <f>VLOOKUP(C251,[7]Sheet1!$C:$F,4,FALSE)</f>
        <v>29930</v>
      </c>
      <c r="O251" s="13">
        <f>VLOOKUP(C251,[9]Sheet1!$C:$F,4,FALSE)</f>
        <v>29220</v>
      </c>
      <c r="P251" s="13">
        <f>VLOOKUP(C251,[10]Sheet1!$C:$F,4,FALSE)</f>
        <v>29270</v>
      </c>
      <c r="Q251" s="13">
        <f>VLOOKUP(C251,[12]Sheet1!$C:$F,4,FALSE)</f>
        <v>29220</v>
      </c>
      <c r="R251" s="13" t="s">
        <v>25</v>
      </c>
      <c r="S251" s="27"/>
    </row>
    <row r="252" ht="16" customHeight="1" spans="1:19">
      <c r="A252" s="13">
        <v>6</v>
      </c>
      <c r="B252" s="19"/>
      <c r="C252" s="17" t="s">
        <v>279</v>
      </c>
      <c r="D252" s="13" t="s">
        <v>24</v>
      </c>
      <c r="E252" s="13">
        <v>300</v>
      </c>
      <c r="F252" s="17">
        <f>VLOOKUP(C252,[1]Sheet3!$A$1:$D$65536,4,FALSE)</f>
        <v>8900</v>
      </c>
      <c r="G252" s="18">
        <f>VLOOKUP(C252,[2]Sheet3!$A$1:$D$65536,4,FALSE)</f>
        <v>8900</v>
      </c>
      <c r="H252" s="17">
        <f>VLOOKUP(C252,[11]Sheet1!$C:$F,4,FALSE)</f>
        <v>8900</v>
      </c>
      <c r="I252" s="13">
        <f>VLOOKUP(C252,[3]Sheet1!$C:$F,4,FALSE)</f>
        <v>8900</v>
      </c>
      <c r="J252" s="13">
        <f>VLOOKUP(C252,[4]Sheet1!$C:$F,4,FALSE)</f>
        <v>8900</v>
      </c>
      <c r="K252" s="13">
        <f>VLOOKUP(C252,[5]Sheet1!$C:$F,4,FALSE)</f>
        <v>8900</v>
      </c>
      <c r="L252" s="13">
        <f>VLOOKUP(C252,[6]Sheet1!$C:$F,4,FALSE)</f>
        <v>8900</v>
      </c>
      <c r="M252" s="13">
        <f>VLOOKUP(C252,[8]Sheet1!$C:$F,4,FALSE)</f>
        <v>8620</v>
      </c>
      <c r="N252" s="13">
        <f>VLOOKUP(C252,[7]Sheet1!$C:$F,4,FALSE)</f>
        <v>8620</v>
      </c>
      <c r="O252" s="13">
        <f>VLOOKUP(C252,[9]Sheet1!$C:$F,4,FALSE)</f>
        <v>8380</v>
      </c>
      <c r="P252" s="13">
        <f>VLOOKUP(C252,[10]Sheet1!$C:$F,4,FALSE)</f>
        <v>8140</v>
      </c>
      <c r="Q252" s="13">
        <f>VLOOKUP(C252,[12]Sheet1!$C:$F,4,FALSE)</f>
        <v>8140</v>
      </c>
      <c r="R252" s="13" t="s">
        <v>26</v>
      </c>
      <c r="S252" s="27"/>
    </row>
    <row r="253" ht="16" customHeight="1" spans="1:19">
      <c r="A253" s="13">
        <v>7</v>
      </c>
      <c r="B253" s="19"/>
      <c r="C253" s="17" t="s">
        <v>280</v>
      </c>
      <c r="D253" s="13" t="s">
        <v>24</v>
      </c>
      <c r="E253" s="13">
        <v>420</v>
      </c>
      <c r="F253" s="17">
        <f>VLOOKUP(C253,[1]Sheet3!$A$1:$D$65536,4,FALSE)</f>
        <v>10290</v>
      </c>
      <c r="G253" s="18">
        <f>VLOOKUP(C253,[2]Sheet3!$A$1:$D$65536,4,FALSE)</f>
        <v>10290</v>
      </c>
      <c r="H253" s="17">
        <f>VLOOKUP(C253,[11]Sheet1!$C:$F,4,FALSE)</f>
        <v>10290</v>
      </c>
      <c r="I253" s="13">
        <f>VLOOKUP(C253,[3]Sheet1!$C:$F,4,FALSE)</f>
        <v>10250</v>
      </c>
      <c r="J253" s="13">
        <f>VLOOKUP(C253,[4]Sheet1!$C:$F,4,FALSE)</f>
        <v>10250</v>
      </c>
      <c r="K253" s="13">
        <f>VLOOKUP(C253,[5]Sheet1!$C:$F,4,FALSE)</f>
        <v>10250</v>
      </c>
      <c r="L253" s="13">
        <f>VLOOKUP(C253,[6]Sheet1!$C:$F,4,FALSE)</f>
        <v>10250</v>
      </c>
      <c r="M253" s="13">
        <f>VLOOKUP(C253,[8]Sheet1!$C:$F,4,FALSE)</f>
        <v>10250</v>
      </c>
      <c r="N253" s="13">
        <f>VLOOKUP(C253,[7]Sheet1!$C:$F,4,FALSE)</f>
        <v>10250</v>
      </c>
      <c r="O253" s="13">
        <f>VLOOKUP(C253,[9]Sheet1!$C:$F,4,FALSE)</f>
        <v>10250</v>
      </c>
      <c r="P253" s="13">
        <f>VLOOKUP(C253,[10]Sheet1!$C:$F,4,FALSE)</f>
        <v>10250</v>
      </c>
      <c r="Q253" s="13">
        <f>VLOOKUP(C253,[12]Sheet1!$C:$F,4,FALSE)</f>
        <v>10250</v>
      </c>
      <c r="R253" s="13" t="s">
        <v>25</v>
      </c>
      <c r="S253" s="27"/>
    </row>
    <row r="254" ht="16" customHeight="1" spans="1:19">
      <c r="A254" s="13">
        <v>8</v>
      </c>
      <c r="B254" s="19"/>
      <c r="C254" s="17" t="s">
        <v>281</v>
      </c>
      <c r="D254" s="13" t="s">
        <v>24</v>
      </c>
      <c r="E254" s="13">
        <v>420</v>
      </c>
      <c r="F254" s="17">
        <f>VLOOKUP(C254,[1]Sheet3!$A$1:$D$65536,4,FALSE)</f>
        <v>10340</v>
      </c>
      <c r="G254" s="18">
        <f>VLOOKUP(C254,[2]Sheet3!$A$1:$D$65536,4,FALSE)</f>
        <v>10340</v>
      </c>
      <c r="H254" s="17">
        <f>VLOOKUP(C254,[11]Sheet1!$C:$F,4,FALSE)</f>
        <v>10340</v>
      </c>
      <c r="I254" s="13">
        <f>VLOOKUP(C254,[3]Sheet1!$C:$F,4,FALSE)</f>
        <v>10340</v>
      </c>
      <c r="J254" s="13">
        <f>VLOOKUP(C254,[4]Sheet1!$C:$F,4,FALSE)</f>
        <v>10340</v>
      </c>
      <c r="K254" s="13">
        <f>VLOOKUP(C254,[5]Sheet1!$C:$F,4,FALSE)</f>
        <v>10340</v>
      </c>
      <c r="L254" s="13">
        <f>VLOOKUP(C254,[6]Sheet1!$C:$F,4,FALSE)</f>
        <v>10340</v>
      </c>
      <c r="M254" s="13">
        <f>VLOOKUP(C254,[8]Sheet1!$C:$F,4,FALSE)</f>
        <v>10340</v>
      </c>
      <c r="N254" s="13">
        <f>VLOOKUP(C254,[7]Sheet1!$C:$F,4,FALSE)</f>
        <v>10340</v>
      </c>
      <c r="O254" s="13">
        <f>VLOOKUP(C254,[9]Sheet1!$C:$F,4,FALSE)</f>
        <v>10340</v>
      </c>
      <c r="P254" s="13">
        <f>VLOOKUP(C254,[10]Sheet1!$C:$F,4,FALSE)</f>
        <v>10290</v>
      </c>
      <c r="Q254" s="13">
        <f>VLOOKUP(C254,[12]Sheet1!$C:$F,4,FALSE)</f>
        <v>10090</v>
      </c>
      <c r="R254" s="13" t="s">
        <v>25</v>
      </c>
      <c r="S254" s="27"/>
    </row>
    <row r="255" ht="16" customHeight="1" spans="1:19">
      <c r="A255" s="13">
        <v>9</v>
      </c>
      <c r="B255" s="19"/>
      <c r="C255" s="13" t="s">
        <v>282</v>
      </c>
      <c r="D255" s="13" t="s">
        <v>30</v>
      </c>
      <c r="E255" s="13" t="s">
        <v>31</v>
      </c>
      <c r="F255" s="17">
        <f>VLOOKUP(C255,[1]Sheet3!$A$1:$D$65536,4,FALSE)</f>
        <v>2820</v>
      </c>
      <c r="G255" s="18">
        <f>VLOOKUP(C255,[2]Sheet3!$A$1:$D$65536,4,FALSE)</f>
        <v>2820</v>
      </c>
      <c r="H255" s="17">
        <f>VLOOKUP(C255,[11]Sheet1!$C:$F,4,FALSE)</f>
        <v>2820</v>
      </c>
      <c r="I255" s="13">
        <f>VLOOKUP(C255,[3]Sheet1!$C:$F,4,FALSE)</f>
        <v>3520</v>
      </c>
      <c r="J255" s="13">
        <f>VLOOKUP(C255,[4]Sheet1!$C:$F,4,FALSE)</f>
        <v>3520</v>
      </c>
      <c r="K255" s="13">
        <f>VLOOKUP(C255,[5]Sheet1!$C:$F,4,FALSE)</f>
        <v>3520</v>
      </c>
      <c r="L255" s="13">
        <f>VLOOKUP(C255,[6]Sheet1!$C:$F,4,FALSE)</f>
        <v>3520</v>
      </c>
      <c r="M255" s="13">
        <f>VLOOKUP(C255,[8]Sheet1!$C:$F,4,FALSE)</f>
        <v>3520</v>
      </c>
      <c r="N255" s="13">
        <f>VLOOKUP(C255,[7]Sheet1!$C:$F,4,FALSE)</f>
        <v>3320</v>
      </c>
      <c r="O255" s="13">
        <f>VLOOKUP(C255,[9]Sheet1!$C:$F,4,FALSE)</f>
        <v>3520</v>
      </c>
      <c r="P255" s="13">
        <f>VLOOKUP(C255,[10]Sheet1!$C:$F,4,FALSE)</f>
        <v>3650</v>
      </c>
      <c r="Q255" s="13">
        <f>VLOOKUP(C255,[12]Sheet1!$C:$F,4,FALSE)</f>
        <v>3650</v>
      </c>
      <c r="R255" s="13" t="s">
        <v>32</v>
      </c>
      <c r="S255" s="27"/>
    </row>
    <row r="256" ht="16" customHeight="1" spans="1:19">
      <c r="A256" s="13">
        <v>10</v>
      </c>
      <c r="B256" s="19"/>
      <c r="C256" s="17" t="s">
        <v>283</v>
      </c>
      <c r="D256" s="13" t="s">
        <v>24</v>
      </c>
      <c r="E256" s="13">
        <v>420</v>
      </c>
      <c r="F256" s="17">
        <f>VLOOKUP(C256,[1]Sheet3!$A$1:$D$65536,4,FALSE)</f>
        <v>9360</v>
      </c>
      <c r="G256" s="18">
        <f>VLOOKUP(C256,[2]Sheet3!$A$1:$D$65536,4,FALSE)</f>
        <v>9360</v>
      </c>
      <c r="H256" s="17">
        <f>VLOOKUP(C256,[11]Sheet1!$C:$F,4,FALSE)</f>
        <v>9360</v>
      </c>
      <c r="I256" s="13">
        <f>VLOOKUP(C256,[3]Sheet1!$C:$F,4,FALSE)</f>
        <v>9360</v>
      </c>
      <c r="J256" s="13">
        <f>VLOOKUP(C256,[4]Sheet1!$C:$F,4,FALSE)</f>
        <v>9360</v>
      </c>
      <c r="K256" s="13">
        <f>VLOOKUP(C256,[5]Sheet1!$C:$F,4,FALSE)</f>
        <v>9360</v>
      </c>
      <c r="L256" s="13">
        <f>VLOOKUP(C256,[6]Sheet1!$C:$F,4,FALSE)</f>
        <v>9360</v>
      </c>
      <c r="M256" s="13">
        <f>VLOOKUP(C256,[8]Sheet1!$C:$F,4,FALSE)</f>
        <v>9360</v>
      </c>
      <c r="N256" s="13">
        <f>VLOOKUP(C256,[7]Sheet1!$C:$F,4,FALSE)</f>
        <v>9360</v>
      </c>
      <c r="O256" s="13">
        <f>VLOOKUP(C256,[9]Sheet1!$C:$F,4,FALSE)</f>
        <v>9360</v>
      </c>
      <c r="P256" s="13">
        <f>VLOOKUP(C256,[10]Sheet1!$C:$F,4,FALSE)</f>
        <v>9360</v>
      </c>
      <c r="Q256" s="13">
        <f>VLOOKUP(C256,[12]Sheet1!$C:$F,4,FALSE)</f>
        <v>9320</v>
      </c>
      <c r="R256" s="13" t="s">
        <v>25</v>
      </c>
      <c r="S256" s="27"/>
    </row>
    <row r="257" ht="16" customHeight="1" spans="1:19">
      <c r="A257" s="13">
        <v>11</v>
      </c>
      <c r="B257" s="19"/>
      <c r="C257" s="13" t="s">
        <v>284</v>
      </c>
      <c r="D257" s="13" t="s">
        <v>30</v>
      </c>
      <c r="E257" s="13" t="s">
        <v>31</v>
      </c>
      <c r="F257" s="17">
        <f>VLOOKUP(C257,[1]Sheet3!$A$1:$D$65536,4,FALSE)</f>
        <v>10140</v>
      </c>
      <c r="G257" s="18">
        <f>VLOOKUP(C257,[2]Sheet3!$A$1:$D$65536,4,FALSE)</f>
        <v>10140</v>
      </c>
      <c r="H257" s="17">
        <f>VLOOKUP(C257,[11]Sheet1!$C:$F,4,FALSE)</f>
        <v>10140</v>
      </c>
      <c r="I257" s="13">
        <f>VLOOKUP(C257,[3]Sheet1!$C:$F,4,FALSE)</f>
        <v>10560</v>
      </c>
      <c r="J257" s="13">
        <f>VLOOKUP(C257,[4]Sheet1!$C:$F,4,FALSE)</f>
        <v>10560</v>
      </c>
      <c r="K257" s="13">
        <f>VLOOKUP(C257,[5]Sheet1!$C:$F,4,FALSE)</f>
        <v>10560</v>
      </c>
      <c r="L257" s="13">
        <f>VLOOKUP(C257,[6]Sheet1!$C:$F,4,FALSE)</f>
        <v>10560</v>
      </c>
      <c r="M257" s="13">
        <f>VLOOKUP(C257,[8]Sheet1!$C:$F,4,FALSE)</f>
        <v>10360</v>
      </c>
      <c r="N257" s="13">
        <f>VLOOKUP(C257,[7]Sheet1!$C:$F,4,FALSE)</f>
        <v>10360</v>
      </c>
      <c r="O257" s="13">
        <f>VLOOKUP(C257,[9]Sheet1!$C:$F,4,FALSE)</f>
        <v>10360</v>
      </c>
      <c r="P257" s="13">
        <f>VLOOKUP(C257,[10]Sheet1!$C:$F,4,FALSE)</f>
        <v>10360</v>
      </c>
      <c r="Q257" s="13">
        <f>VLOOKUP(C257,[12]Sheet1!$C:$F,4,FALSE)</f>
        <v>10320</v>
      </c>
      <c r="R257" s="13" t="s">
        <v>32</v>
      </c>
      <c r="S257" s="27"/>
    </row>
    <row r="258" ht="16" customHeight="1" spans="1:19">
      <c r="A258" s="13">
        <v>12</v>
      </c>
      <c r="B258" s="19"/>
      <c r="C258" s="17" t="s">
        <v>285</v>
      </c>
      <c r="D258" s="13" t="s">
        <v>24</v>
      </c>
      <c r="E258" s="13">
        <v>420</v>
      </c>
      <c r="F258" s="17">
        <f>VLOOKUP(C258,[1]Sheet3!$A$1:$D$65536,4,FALSE)</f>
        <v>22060</v>
      </c>
      <c r="G258" s="18">
        <f>VLOOKUP(C258,[2]Sheet3!$A$1:$D$65536,4,FALSE)</f>
        <v>22010</v>
      </c>
      <c r="H258" s="17">
        <f>VLOOKUP(C258,[11]Sheet1!$C:$F,4,FALSE)</f>
        <v>22010</v>
      </c>
      <c r="I258" s="13">
        <f>VLOOKUP(C258,[3]Sheet1!$C:$F,4,FALSE)</f>
        <v>22010</v>
      </c>
      <c r="J258" s="13">
        <f>VLOOKUP(C258,[4]Sheet1!$C:$F,4,FALSE)</f>
        <v>22010</v>
      </c>
      <c r="K258" s="13">
        <f>VLOOKUP(C258,[5]Sheet1!$C:$F,4,FALSE)</f>
        <v>22010</v>
      </c>
      <c r="L258" s="13">
        <f>VLOOKUP(C258,[6]Sheet1!$C:$F,4,FALSE)</f>
        <v>22010</v>
      </c>
      <c r="M258" s="13">
        <f>VLOOKUP(C258,[8]Sheet1!$C:$F,4,FALSE)</f>
        <v>21810</v>
      </c>
      <c r="N258" s="13">
        <f>VLOOKUP(C258,[7]Sheet1!$C:$F,4,FALSE)</f>
        <v>21810</v>
      </c>
      <c r="O258" s="13">
        <f>VLOOKUP(C258,[9]Sheet1!$C:$F,4,FALSE)</f>
        <v>21760</v>
      </c>
      <c r="P258" s="13">
        <f>VLOOKUP(C258,[10]Sheet1!$C:$F,4,FALSE)</f>
        <v>22520</v>
      </c>
      <c r="Q258" s="13">
        <f>VLOOKUP(C258,[12]Sheet1!$C:$F,4,FALSE)</f>
        <v>22290</v>
      </c>
      <c r="R258" s="13" t="s">
        <v>25</v>
      </c>
      <c r="S258" s="27"/>
    </row>
    <row r="259" ht="16" customHeight="1" spans="1:19">
      <c r="A259" s="13">
        <v>13</v>
      </c>
      <c r="B259" s="19"/>
      <c r="C259" s="13" t="s">
        <v>286</v>
      </c>
      <c r="D259" s="13" t="s">
        <v>30</v>
      </c>
      <c r="E259" s="13" t="s">
        <v>31</v>
      </c>
      <c r="F259" s="17">
        <f>VLOOKUP(C259,[1]Sheet3!$A$1:$D$65536,4,FALSE)</f>
        <v>5530</v>
      </c>
      <c r="G259" s="18">
        <f>VLOOKUP(C259,[2]Sheet3!$A$1:$D$65536,4,FALSE)</f>
        <v>5530</v>
      </c>
      <c r="H259" s="17">
        <f>VLOOKUP(C259,[11]Sheet1!$C:$F,4,FALSE)</f>
        <v>5230</v>
      </c>
      <c r="I259" s="13">
        <f>VLOOKUP(C259,[3]Sheet1!$C:$F,4,FALSE)</f>
        <v>5230</v>
      </c>
      <c r="J259" s="13">
        <f>VLOOKUP(C259,[4]Sheet1!$C:$F,4,FALSE)</f>
        <v>5030</v>
      </c>
      <c r="K259" s="13">
        <f>VLOOKUP(C259,[5]Sheet1!$C:$F,4,FALSE)</f>
        <v>5030</v>
      </c>
      <c r="L259" s="13">
        <f>VLOOKUP(C259,[6]Sheet1!$C:$F,4,FALSE)</f>
        <v>5030</v>
      </c>
      <c r="M259" s="13">
        <f>VLOOKUP(C259,[8]Sheet1!$C:$F,4,FALSE)</f>
        <v>5030</v>
      </c>
      <c r="N259" s="13">
        <f>VLOOKUP(C259,[7]Sheet1!$C:$F,4,FALSE)</f>
        <v>5030</v>
      </c>
      <c r="O259" s="13">
        <f>VLOOKUP(C259,[9]Sheet1!$C:$F,4,FALSE)</f>
        <v>5030</v>
      </c>
      <c r="P259" s="13">
        <f>VLOOKUP(C259,[10]Sheet1!$C:$F,4,FALSE)</f>
        <v>5030</v>
      </c>
      <c r="Q259" s="13">
        <f>VLOOKUP(C259,[12]Sheet1!$C:$F,4,FALSE)</f>
        <v>4990</v>
      </c>
      <c r="R259" s="13" t="s">
        <v>32</v>
      </c>
      <c r="S259" s="27"/>
    </row>
    <row r="260" ht="16" customHeight="1" spans="1:19">
      <c r="A260" s="13">
        <v>14</v>
      </c>
      <c r="B260" s="19"/>
      <c r="C260" s="13" t="s">
        <v>287</v>
      </c>
      <c r="D260" s="13" t="s">
        <v>30</v>
      </c>
      <c r="E260" s="13" t="s">
        <v>31</v>
      </c>
      <c r="F260" s="17">
        <f>VLOOKUP(C260,[1]Sheet3!$A$1:$D$65536,4,FALSE)</f>
        <v>3570</v>
      </c>
      <c r="G260" s="18">
        <f>VLOOKUP(C260,[2]Sheet3!$A$1:$D$65536,4,FALSE)</f>
        <v>3570</v>
      </c>
      <c r="H260" s="17">
        <f>VLOOKUP(C260,[11]Sheet1!$C:$F,4,FALSE)</f>
        <v>3570</v>
      </c>
      <c r="I260" s="13">
        <f>VLOOKUP(C260,[3]Sheet1!$C:$F,4,FALSE)</f>
        <v>3570</v>
      </c>
      <c r="J260" s="13">
        <f>VLOOKUP(C260,[4]Sheet1!$C:$F,4,FALSE)</f>
        <v>3570</v>
      </c>
      <c r="K260" s="13">
        <f>VLOOKUP(C260,[5]Sheet1!$C:$F,4,FALSE)</f>
        <v>3570</v>
      </c>
      <c r="L260" s="13">
        <f>VLOOKUP(C260,[6]Sheet1!$C:$F,4,FALSE)</f>
        <v>3570</v>
      </c>
      <c r="M260" s="13">
        <f>VLOOKUP(C260,[8]Sheet1!$C:$F,4,FALSE)</f>
        <v>3570</v>
      </c>
      <c r="N260" s="13">
        <f>VLOOKUP(C260,[7]Sheet1!$C:$F,4,FALSE)</f>
        <v>3570</v>
      </c>
      <c r="O260" s="13">
        <f>VLOOKUP(C260,[9]Sheet1!$C:$F,4,FALSE)</f>
        <v>3570</v>
      </c>
      <c r="P260" s="13">
        <f>VLOOKUP(C260,[10]Sheet1!$C:$F,4,FALSE)</f>
        <v>3570</v>
      </c>
      <c r="Q260" s="13">
        <f>VLOOKUP(C260,[12]Sheet1!$C:$F,4,FALSE)</f>
        <v>3570</v>
      </c>
      <c r="R260" s="13" t="s">
        <v>32</v>
      </c>
      <c r="S260" s="27"/>
    </row>
    <row r="261" ht="16" customHeight="1" spans="1:19">
      <c r="A261" s="13">
        <v>15</v>
      </c>
      <c r="B261" s="19"/>
      <c r="C261" s="13" t="s">
        <v>273</v>
      </c>
      <c r="D261" s="13" t="s">
        <v>30</v>
      </c>
      <c r="E261" s="13" t="s">
        <v>31</v>
      </c>
      <c r="F261" s="17">
        <f>VLOOKUP(C261,[1]Sheet3!$A$1:$D$65536,4,FALSE)</f>
        <v>22760</v>
      </c>
      <c r="G261" s="18">
        <f>VLOOKUP(C261,[2]Sheet3!$A$1:$D$65536,4,FALSE)</f>
        <v>22760</v>
      </c>
      <c r="H261" s="17">
        <f>VLOOKUP(C261,[11]Sheet1!$C:$F,4,FALSE)</f>
        <v>22760</v>
      </c>
      <c r="I261" s="13">
        <f>VLOOKUP(C261,[3]Sheet1!$C:$F,4,FALSE)</f>
        <v>22760</v>
      </c>
      <c r="J261" s="13">
        <f>VLOOKUP(C261,[4]Sheet1!$C:$F,4,FALSE)</f>
        <v>22480</v>
      </c>
      <c r="K261" s="13">
        <f>VLOOKUP(C261,[5]Sheet1!$C:$F,4,FALSE)</f>
        <v>22840</v>
      </c>
      <c r="L261" s="13">
        <f>VLOOKUP(C261,[6]Sheet1!$C:$F,4,FALSE)</f>
        <v>22840</v>
      </c>
      <c r="M261" s="13">
        <f>VLOOKUP(C261,[8]Sheet1!$C:$F,4,FALSE)</f>
        <v>23200</v>
      </c>
      <c r="N261" s="13">
        <f>VLOOKUP(C261,[7]Sheet1!$C:$F,4,FALSE)</f>
        <v>23200</v>
      </c>
      <c r="O261" s="13">
        <f>VLOOKUP(C261,[9]Sheet1!$C:$F,4,FALSE)</f>
        <v>23110</v>
      </c>
      <c r="P261" s="13">
        <f>VLOOKUP(C261,[10]Sheet1!$C:$F,4,FALSE)</f>
        <v>24270</v>
      </c>
      <c r="Q261" s="13">
        <f>VLOOKUP(C261,[12]Sheet1!$C:$F,4,FALSE)</f>
        <v>24070</v>
      </c>
      <c r="R261" s="13" t="s">
        <v>32</v>
      </c>
      <c r="S261" s="27"/>
    </row>
    <row r="262" ht="16" customHeight="1" spans="1:19">
      <c r="A262" s="13">
        <v>16</v>
      </c>
      <c r="B262" s="19"/>
      <c r="C262" s="13" t="s">
        <v>288</v>
      </c>
      <c r="D262" s="13" t="s">
        <v>30</v>
      </c>
      <c r="E262" s="13" t="s">
        <v>31</v>
      </c>
      <c r="F262" s="17">
        <f>VLOOKUP(C262,[1]Sheet3!$A$1:$D$65536,4,FALSE)</f>
        <v>5650</v>
      </c>
      <c r="G262" s="18">
        <f>VLOOKUP(C262,[2]Sheet3!$A$1:$D$65536,4,FALSE)</f>
        <v>5650</v>
      </c>
      <c r="H262" s="17">
        <f>VLOOKUP(C262,[11]Sheet1!$C:$F,4,FALSE)</f>
        <v>5650</v>
      </c>
      <c r="I262" s="13">
        <f>VLOOKUP(C262,[3]Sheet1!$C:$F,4,FALSE)</f>
        <v>5650</v>
      </c>
      <c r="J262" s="13">
        <f>VLOOKUP(C262,[4]Sheet1!$C:$F,4,FALSE)</f>
        <v>5650</v>
      </c>
      <c r="K262" s="13">
        <f>VLOOKUP(C262,[5]Sheet1!$C:$F,4,FALSE)</f>
        <v>5650</v>
      </c>
      <c r="L262" s="13">
        <f>VLOOKUP(C262,[6]Sheet1!$C:$F,4,FALSE)</f>
        <v>5650</v>
      </c>
      <c r="M262" s="13">
        <f>VLOOKUP(C262,[8]Sheet1!$C:$F,4,FALSE)</f>
        <v>5850</v>
      </c>
      <c r="N262" s="13">
        <f>VLOOKUP(C262,[7]Sheet1!$C:$F,4,FALSE)</f>
        <v>5850</v>
      </c>
      <c r="O262" s="13">
        <f>VLOOKUP(C262,[9]Sheet1!$C:$F,4,FALSE)</f>
        <v>5710</v>
      </c>
      <c r="P262" s="13">
        <f>VLOOKUP(C262,[10]Sheet1!$C:$F,4,FALSE)</f>
        <v>5710</v>
      </c>
      <c r="Q262" s="13">
        <f>VLOOKUP(C262,[12]Sheet1!$C:$F,4,FALSE)</f>
        <v>5710</v>
      </c>
      <c r="R262" s="13" t="s">
        <v>32</v>
      </c>
      <c r="S262" s="27"/>
    </row>
    <row r="263" ht="16" customHeight="1" spans="1:19">
      <c r="A263" s="13">
        <v>17</v>
      </c>
      <c r="B263" s="19"/>
      <c r="C263" s="17" t="s">
        <v>289</v>
      </c>
      <c r="D263" s="13" t="s">
        <v>24</v>
      </c>
      <c r="E263" s="13">
        <v>420</v>
      </c>
      <c r="F263" s="17">
        <f>VLOOKUP(C263,[1]Sheet3!$A$1:$D$65536,4,FALSE)</f>
        <v>7770</v>
      </c>
      <c r="G263" s="18">
        <f>VLOOKUP(C263,[2]Sheet3!$A$1:$D$65536,4,FALSE)</f>
        <v>7770</v>
      </c>
      <c r="H263" s="17">
        <f>VLOOKUP(C263,[11]Sheet1!$C:$F,4,FALSE)</f>
        <v>7770</v>
      </c>
      <c r="I263" s="13">
        <f>VLOOKUP(C263,[3]Sheet1!$C:$F,4,FALSE)</f>
        <v>7690</v>
      </c>
      <c r="J263" s="13">
        <f>VLOOKUP(C263,[4]Sheet1!$C:$F,4,FALSE)</f>
        <v>7690</v>
      </c>
      <c r="K263" s="13">
        <f>VLOOKUP(C263,[5]Sheet1!$C:$F,4,FALSE)</f>
        <v>7690</v>
      </c>
      <c r="L263" s="13">
        <f>VLOOKUP(C263,[6]Sheet1!$C:$F,4,FALSE)</f>
        <v>8250</v>
      </c>
      <c r="M263" s="13">
        <f>VLOOKUP(C263,[8]Sheet1!$C:$F,4,FALSE)</f>
        <v>8250</v>
      </c>
      <c r="N263" s="13">
        <f>VLOOKUP(C263,[7]Sheet1!$C:$F,4,FALSE)</f>
        <v>8250</v>
      </c>
      <c r="O263" s="13">
        <f>VLOOKUP(C263,[9]Sheet1!$C:$F,4,FALSE)</f>
        <v>8250</v>
      </c>
      <c r="P263" s="13">
        <f>VLOOKUP(C263,[10]Sheet1!$C:$F,4,FALSE)</f>
        <v>8010</v>
      </c>
      <c r="Q263" s="13">
        <f>VLOOKUP(C263,[12]Sheet1!$C:$F,4,FALSE)</f>
        <v>8010</v>
      </c>
      <c r="R263" s="13" t="s">
        <v>25</v>
      </c>
      <c r="S263" s="27"/>
    </row>
    <row r="264" ht="16" customHeight="1" spans="1:19">
      <c r="A264" s="13">
        <v>18</v>
      </c>
      <c r="B264" s="19"/>
      <c r="C264" s="13" t="s">
        <v>290</v>
      </c>
      <c r="D264" s="13" t="s">
        <v>30</v>
      </c>
      <c r="E264" s="13" t="s">
        <v>31</v>
      </c>
      <c r="F264" s="17">
        <f>VLOOKUP(C264,[1]Sheet3!$A$1:$D$65536,4,FALSE)</f>
        <v>3000</v>
      </c>
      <c r="G264" s="18">
        <f>VLOOKUP(C264,[2]Sheet3!$A$1:$D$65536,4,FALSE)</f>
        <v>3000</v>
      </c>
      <c r="H264" s="17">
        <f>VLOOKUP(C264,[11]Sheet1!$C:$F,4,FALSE)</f>
        <v>3000</v>
      </c>
      <c r="I264" s="13">
        <f>VLOOKUP(C264,[3]Sheet1!$C:$F,4,FALSE)</f>
        <v>3000</v>
      </c>
      <c r="J264" s="13">
        <f>VLOOKUP(C264,[4]Sheet1!$C:$F,4,FALSE)</f>
        <v>3000</v>
      </c>
      <c r="K264" s="13">
        <f>VLOOKUP(C264,[5]Sheet1!$C:$F,4,FALSE)</f>
        <v>3000</v>
      </c>
      <c r="L264" s="13">
        <f>VLOOKUP(C264,[6]Sheet1!$C:$F,4,FALSE)</f>
        <v>3000</v>
      </c>
      <c r="M264" s="13">
        <f>VLOOKUP(C264,[8]Sheet1!$C:$F,4,FALSE)</f>
        <v>3000</v>
      </c>
      <c r="N264" s="13">
        <f>VLOOKUP(C264,[7]Sheet1!$C:$F,4,FALSE)</f>
        <v>3000</v>
      </c>
      <c r="O264" s="13">
        <f>VLOOKUP(C264,[9]Sheet1!$C:$F,4,FALSE)</f>
        <v>3000</v>
      </c>
      <c r="P264" s="13">
        <f>VLOOKUP(C264,[10]Sheet1!$C:$F,4,FALSE)</f>
        <v>3640</v>
      </c>
      <c r="Q264" s="13">
        <f>VLOOKUP(C264,[12]Sheet1!$C:$F,4,FALSE)</f>
        <v>3640</v>
      </c>
      <c r="R264" s="13" t="s">
        <v>32</v>
      </c>
      <c r="S264" s="27"/>
    </row>
    <row r="265" ht="16" customHeight="1" spans="1:19">
      <c r="A265" s="13">
        <v>19</v>
      </c>
      <c r="B265" s="19"/>
      <c r="C265" s="13" t="s">
        <v>291</v>
      </c>
      <c r="D265" s="13" t="s">
        <v>30</v>
      </c>
      <c r="E265" s="13" t="s">
        <v>31</v>
      </c>
      <c r="F265" s="17">
        <f>VLOOKUP(C265,[1]Sheet3!$A$1:$D$65536,4,FALSE)</f>
        <v>10070</v>
      </c>
      <c r="G265" s="18">
        <f>VLOOKUP(C265,[2]Sheet3!$A$1:$D$65536,4,FALSE)</f>
        <v>10070</v>
      </c>
      <c r="H265" s="17">
        <f>VLOOKUP(C265,[11]Sheet1!$C:$F,4,FALSE)</f>
        <v>10070</v>
      </c>
      <c r="I265" s="13">
        <f>VLOOKUP(C265,[3]Sheet1!$C:$F,4,FALSE)</f>
        <v>10070</v>
      </c>
      <c r="J265" s="13">
        <f>VLOOKUP(C265,[4]Sheet1!$C:$F,4,FALSE)</f>
        <v>10070</v>
      </c>
      <c r="K265" s="13">
        <f>VLOOKUP(C265,[5]Sheet1!$C:$F,4,FALSE)</f>
        <v>10070</v>
      </c>
      <c r="L265" s="13">
        <f>VLOOKUP(C265,[6]Sheet1!$C:$F,4,FALSE)</f>
        <v>10070</v>
      </c>
      <c r="M265" s="13">
        <f>VLOOKUP(C265,[8]Sheet1!$C:$F,4,FALSE)</f>
        <v>10070</v>
      </c>
      <c r="N265" s="13">
        <f>VLOOKUP(C265,[7]Sheet1!$C:$F,4,FALSE)</f>
        <v>10070</v>
      </c>
      <c r="O265" s="13">
        <f>VLOOKUP(C265,[9]Sheet1!$C:$F,4,FALSE)</f>
        <v>10070</v>
      </c>
      <c r="P265" s="13">
        <f>VLOOKUP(C265,[10]Sheet1!$C:$F,4,FALSE)</f>
        <v>10150</v>
      </c>
      <c r="Q265" s="13">
        <f>VLOOKUP(C265,[12]Sheet1!$C:$F,4,FALSE)</f>
        <v>10150</v>
      </c>
      <c r="R265" s="13" t="s">
        <v>32</v>
      </c>
      <c r="S265" s="27"/>
    </row>
    <row r="266" ht="16" customHeight="1" spans="1:19">
      <c r="A266" s="13">
        <v>20</v>
      </c>
      <c r="B266" s="19"/>
      <c r="C266" s="17" t="s">
        <v>292</v>
      </c>
      <c r="D266" s="13" t="s">
        <v>24</v>
      </c>
      <c r="E266" s="13">
        <v>300</v>
      </c>
      <c r="F266" s="17">
        <f>VLOOKUP(C266,[1]Sheet3!$A$1:$D$65536,4,FALSE)</f>
        <v>25570</v>
      </c>
      <c r="G266" s="18">
        <f>VLOOKUP(C266,[2]Sheet3!$A$1:$D$65536,4,FALSE)</f>
        <v>25570</v>
      </c>
      <c r="H266" s="17">
        <f>VLOOKUP(C266,[11]Sheet1!$C:$F,4,FALSE)</f>
        <v>25530</v>
      </c>
      <c r="I266" s="13">
        <f>VLOOKUP(C266,[3]Sheet1!$C:$F,4,FALSE)</f>
        <v>25290</v>
      </c>
      <c r="J266" s="13">
        <f>VLOOKUP(C266,[4]Sheet1!$C:$F,4,FALSE)</f>
        <v>25040</v>
      </c>
      <c r="K266" s="13">
        <f>VLOOKUP(C266,[5]Sheet1!$C:$F,4,FALSE)</f>
        <v>24840</v>
      </c>
      <c r="L266" s="13">
        <f>VLOOKUP(C266,[6]Sheet1!$C:$F,4,FALSE)</f>
        <v>24840</v>
      </c>
      <c r="M266" s="13">
        <f>VLOOKUP(C266,[8]Sheet1!$C:$F,4,FALSE)</f>
        <v>24600</v>
      </c>
      <c r="N266" s="13">
        <f>VLOOKUP(C266,[7]Sheet1!$C:$F,4,FALSE)</f>
        <v>24560</v>
      </c>
      <c r="O266" s="13">
        <f>VLOOKUP(C266,[9]Sheet1!$C:$F,4,FALSE)</f>
        <v>24600</v>
      </c>
      <c r="P266" s="13">
        <f>VLOOKUP(C266,[10]Sheet1!$C:$F,4,FALSE)</f>
        <v>24560</v>
      </c>
      <c r="Q266" s="13">
        <f>VLOOKUP(C266,[12]Sheet1!$C:$F,4,FALSE)</f>
        <v>24560</v>
      </c>
      <c r="R266" s="13" t="s">
        <v>26</v>
      </c>
      <c r="S266" s="27"/>
    </row>
    <row r="267" ht="16" customHeight="1" spans="1:19">
      <c r="A267" s="13">
        <v>21</v>
      </c>
      <c r="B267" s="20"/>
      <c r="C267" s="17" t="s">
        <v>293</v>
      </c>
      <c r="D267" s="13" t="s">
        <v>24</v>
      </c>
      <c r="E267" s="13" t="s">
        <v>31</v>
      </c>
      <c r="F267" s="17">
        <f>VLOOKUP(C267,[1]Sheet3!$A$1:$D$65536,4,FALSE)</f>
        <v>18780</v>
      </c>
      <c r="G267" s="18">
        <f>VLOOKUP(C267,[2]Sheet3!$A$1:$D$65536,4,FALSE)</f>
        <v>18780</v>
      </c>
      <c r="H267" s="17">
        <f>VLOOKUP(C267,[11]Sheet1!$C:$F,4,FALSE)</f>
        <v>18780</v>
      </c>
      <c r="I267" s="13">
        <f>VLOOKUP(C267,[3]Sheet1!$C:$F,4,FALSE)</f>
        <v>18880</v>
      </c>
      <c r="J267" s="13">
        <f>VLOOKUP(C267,[4]Sheet1!$C:$F,4,FALSE)</f>
        <v>18880</v>
      </c>
      <c r="K267" s="13">
        <f>VLOOKUP(C267,[5]Sheet1!$C:$F,4,FALSE)</f>
        <v>18880</v>
      </c>
      <c r="L267" s="13">
        <f>VLOOKUP(C267,[6]Sheet1!$C:$F,4,FALSE)</f>
        <v>18880</v>
      </c>
      <c r="M267" s="13">
        <f>VLOOKUP(C267,[8]Sheet1!$C:$F,4,FALSE)</f>
        <v>18840</v>
      </c>
      <c r="N267" s="13">
        <f>VLOOKUP(C267,[7]Sheet1!$C:$F,4,FALSE)</f>
        <v>18840</v>
      </c>
      <c r="O267" s="13">
        <f>VLOOKUP(C267,[9]Sheet1!$C:$F,4,FALSE)</f>
        <v>18760</v>
      </c>
      <c r="P267" s="13">
        <f>VLOOKUP(C267,[10]Sheet1!$C:$F,4,FALSE)</f>
        <v>18760</v>
      </c>
      <c r="Q267" s="13">
        <f>VLOOKUP(C267,[12]Sheet1!$C:$F,4,FALSE)</f>
        <v>19460</v>
      </c>
      <c r="R267" s="13" t="s">
        <v>53</v>
      </c>
      <c r="S267" s="27"/>
    </row>
    <row r="268" ht="16" customHeight="1" spans="1:19">
      <c r="A268" s="13">
        <v>1</v>
      </c>
      <c r="B268" s="16" t="s">
        <v>294</v>
      </c>
      <c r="C268" s="17" t="s">
        <v>295</v>
      </c>
      <c r="D268" s="13" t="s">
        <v>24</v>
      </c>
      <c r="E268" s="13">
        <v>420</v>
      </c>
      <c r="F268" s="17">
        <f>VLOOKUP(C268,[1]Sheet3!$A$1:$D$65536,4,FALSE)</f>
        <v>16780</v>
      </c>
      <c r="G268" s="18">
        <f>VLOOKUP(C268,[2]Sheet3!$A$1:$D$65536,4,FALSE)</f>
        <v>16780</v>
      </c>
      <c r="H268" s="17">
        <f>VLOOKUP(C268,[11]Sheet1!$C:$F,4,FALSE)</f>
        <v>16780</v>
      </c>
      <c r="I268" s="13">
        <f>VLOOKUP(C268,[3]Sheet1!$C:$F,4,FALSE)</f>
        <v>16860</v>
      </c>
      <c r="J268" s="13">
        <f>VLOOKUP(C268,[4]Sheet1!$C:$F,4,FALSE)</f>
        <v>16820</v>
      </c>
      <c r="K268" s="13">
        <f>VLOOKUP(C268,[5]Sheet1!$C:$F,4,FALSE)</f>
        <v>16820</v>
      </c>
      <c r="L268" s="13">
        <f>VLOOKUP(C268,[6]Sheet1!$C:$F,4,FALSE)</f>
        <v>16820</v>
      </c>
      <c r="M268" s="13">
        <f>VLOOKUP(C268,[8]Sheet1!$C:$F,4,FALSE)</f>
        <v>16780</v>
      </c>
      <c r="N268" s="13">
        <f>VLOOKUP(C268,[7]Sheet1!$C:$F,4,FALSE)</f>
        <v>16780</v>
      </c>
      <c r="O268" s="13">
        <f>VLOOKUP(C268,[9]Sheet1!$C:$F,4,FALSE)</f>
        <v>16820</v>
      </c>
      <c r="P268" s="13">
        <f>VLOOKUP(C268,[10]Sheet1!$C:$F,4,FALSE)</f>
        <v>16820</v>
      </c>
      <c r="Q268" s="13">
        <f>VLOOKUP(C268,[12]Sheet1!$C:$F,4,FALSE)</f>
        <v>16820</v>
      </c>
      <c r="R268" s="13" t="s">
        <v>25</v>
      </c>
      <c r="S268" s="27"/>
    </row>
    <row r="269" ht="16" customHeight="1" spans="1:19">
      <c r="A269" s="13">
        <v>2</v>
      </c>
      <c r="B269" s="19"/>
      <c r="C269" s="13" t="s">
        <v>296</v>
      </c>
      <c r="D269" s="13" t="s">
        <v>30</v>
      </c>
      <c r="E269" s="13" t="s">
        <v>31</v>
      </c>
      <c r="F269" s="17">
        <f>VLOOKUP(C269,[1]Sheet3!$A$1:$D$65536,4,FALSE)</f>
        <v>17110</v>
      </c>
      <c r="G269" s="18">
        <f>VLOOKUP(C269,[2]Sheet3!$A$1:$D$65536,4,FALSE)</f>
        <v>17060</v>
      </c>
      <c r="H269" s="17">
        <f>VLOOKUP(C269,[11]Sheet1!$C:$F,4,FALSE)</f>
        <v>16960</v>
      </c>
      <c r="I269" s="13">
        <f>VLOOKUP(C269,[3]Sheet1!$C:$F,4,FALSE)</f>
        <v>16960</v>
      </c>
      <c r="J269" s="13">
        <f>VLOOKUP(C269,[4]Sheet1!$C:$F,4,FALSE)</f>
        <v>17010</v>
      </c>
      <c r="K269" s="13">
        <f>VLOOKUP(C269,[5]Sheet1!$C:$F,4,FALSE)</f>
        <v>17010</v>
      </c>
      <c r="L269" s="13">
        <f>VLOOKUP(C269,[6]Sheet1!$C:$F,4,FALSE)</f>
        <v>16810</v>
      </c>
      <c r="M269" s="13">
        <f>VLOOKUP(C269,[8]Sheet1!$C:$F,4,FALSE)</f>
        <v>16810</v>
      </c>
      <c r="N269" s="13">
        <f>VLOOKUP(C269,[7]Sheet1!$C:$F,4,FALSE)</f>
        <v>16810</v>
      </c>
      <c r="O269" s="13">
        <f>VLOOKUP(C269,[9]Sheet1!$C:$F,4,FALSE)</f>
        <v>19610</v>
      </c>
      <c r="P269" s="13">
        <f>VLOOKUP(C269,[10]Sheet1!$C:$F,4,FALSE)</f>
        <v>19610</v>
      </c>
      <c r="Q269" s="13">
        <f>VLOOKUP(C269,[12]Sheet1!$C:$F,4,FALSE)</f>
        <v>19610</v>
      </c>
      <c r="R269" s="13" t="s">
        <v>32</v>
      </c>
      <c r="S269" s="27"/>
    </row>
    <row r="270" ht="16" customHeight="1" spans="1:19">
      <c r="A270" s="13">
        <v>3</v>
      </c>
      <c r="B270" s="19"/>
      <c r="C270" s="17" t="s">
        <v>297</v>
      </c>
      <c r="D270" s="13" t="s">
        <v>24</v>
      </c>
      <c r="E270" s="13">
        <v>434</v>
      </c>
      <c r="F270" s="17">
        <f>VLOOKUP(C270,[1]Sheet3!$A$1:$D$65536,4,FALSE)</f>
        <v>10620</v>
      </c>
      <c r="G270" s="18">
        <f>VLOOKUP(C270,[2]Sheet3!$A$1:$D$65536,4,FALSE)</f>
        <v>10380</v>
      </c>
      <c r="H270" s="17">
        <f>VLOOKUP(C270,[11]Sheet1!$C:$F,4,FALSE)</f>
        <v>10380</v>
      </c>
      <c r="I270" s="13">
        <f>VLOOKUP(C270,[3]Sheet1!$C:$F,4,FALSE)</f>
        <v>10380</v>
      </c>
      <c r="J270" s="13">
        <f>VLOOKUP(C270,[4]Sheet1!$C:$F,4,FALSE)</f>
        <v>10380</v>
      </c>
      <c r="K270" s="13">
        <f>VLOOKUP(C270,[5]Sheet1!$C:$F,4,FALSE)</f>
        <v>10380</v>
      </c>
      <c r="L270" s="13">
        <f>VLOOKUP(C270,[6]Sheet1!$C:$F,4,FALSE)</f>
        <v>10380</v>
      </c>
      <c r="M270" s="13">
        <f>VLOOKUP(C270,[8]Sheet1!$C:$F,4,FALSE)</f>
        <v>10340</v>
      </c>
      <c r="N270" s="13">
        <f>VLOOKUP(C270,[7]Sheet1!$C:$F,4,FALSE)</f>
        <v>10340</v>
      </c>
      <c r="O270" s="13">
        <f>VLOOKUP(C270,[9]Sheet1!$C:$F,4,FALSE)</f>
        <v>10340</v>
      </c>
      <c r="P270" s="13">
        <f>VLOOKUP(C270,[10]Sheet1!$C:$F,4,FALSE)</f>
        <v>10800</v>
      </c>
      <c r="Q270" s="13">
        <f>VLOOKUP(C270,[12]Sheet1!$C:$F,4,FALSE)</f>
        <v>10800</v>
      </c>
      <c r="R270" s="13" t="s">
        <v>25</v>
      </c>
      <c r="S270" s="27"/>
    </row>
    <row r="271" ht="16" customHeight="1" spans="1:19">
      <c r="A271" s="13">
        <v>4</v>
      </c>
      <c r="B271" s="19"/>
      <c r="C271" s="13" t="s">
        <v>298</v>
      </c>
      <c r="D271" s="13" t="s">
        <v>30</v>
      </c>
      <c r="E271" s="13" t="s">
        <v>31</v>
      </c>
      <c r="F271" s="17">
        <f>VLOOKUP(C271,[1]Sheet3!$A$1:$D$65536,4,FALSE)</f>
        <v>4440</v>
      </c>
      <c r="G271" s="18">
        <f>VLOOKUP(C271,[2]Sheet3!$A$1:$D$65536,4,FALSE)</f>
        <v>4440</v>
      </c>
      <c r="H271" s="17">
        <f>VLOOKUP(C271,[11]Sheet1!$C:$F,4,FALSE)</f>
        <v>4440</v>
      </c>
      <c r="I271" s="13">
        <f>VLOOKUP(C271,[3]Sheet1!$C:$F,4,FALSE)</f>
        <v>4440</v>
      </c>
      <c r="J271" s="13">
        <f>VLOOKUP(C271,[4]Sheet1!$C:$F,4,FALSE)</f>
        <v>4440</v>
      </c>
      <c r="K271" s="13">
        <f>VLOOKUP(C271,[5]Sheet1!$C:$F,4,FALSE)</f>
        <v>4440</v>
      </c>
      <c r="L271" s="13">
        <f>VLOOKUP(C271,[6]Sheet1!$C:$F,4,FALSE)</f>
        <v>4900</v>
      </c>
      <c r="M271" s="13">
        <f>VLOOKUP(C271,[8]Sheet1!$C:$F,4,FALSE)</f>
        <v>4900</v>
      </c>
      <c r="N271" s="13">
        <f>VLOOKUP(C271,[7]Sheet1!$C:$F,4,FALSE)</f>
        <v>4900</v>
      </c>
      <c r="O271" s="13">
        <f>VLOOKUP(C271,[9]Sheet1!$C:$F,4,FALSE)</f>
        <v>4900</v>
      </c>
      <c r="P271" s="13">
        <f>VLOOKUP(C271,[10]Sheet1!$C:$F,4,FALSE)</f>
        <v>4900</v>
      </c>
      <c r="Q271" s="13">
        <f>VLOOKUP(C271,[12]Sheet1!$C:$F,4,FALSE)</f>
        <v>4900</v>
      </c>
      <c r="R271" s="13" t="s">
        <v>32</v>
      </c>
      <c r="S271" s="27"/>
    </row>
    <row r="272" ht="16" customHeight="1" spans="1:19">
      <c r="A272" s="13">
        <v>5</v>
      </c>
      <c r="B272" s="19"/>
      <c r="C272" s="13" t="s">
        <v>299</v>
      </c>
      <c r="D272" s="13" t="s">
        <v>30</v>
      </c>
      <c r="E272" s="13" t="s">
        <v>31</v>
      </c>
      <c r="F272" s="17">
        <f>VLOOKUP(C272,[1]Sheet3!$A$1:$D$65536,4,FALSE)</f>
        <v>6420</v>
      </c>
      <c r="G272" s="18">
        <f>VLOOKUP(C272,[2]Sheet3!$A$1:$D$65536,4,FALSE)</f>
        <v>6420</v>
      </c>
      <c r="H272" s="17">
        <f>VLOOKUP(C272,[11]Sheet1!$C:$F,4,FALSE)</f>
        <v>6370</v>
      </c>
      <c r="I272" s="13">
        <f>VLOOKUP(C272,[3]Sheet1!$C:$F,4,FALSE)</f>
        <v>6370</v>
      </c>
      <c r="J272" s="13">
        <f>VLOOKUP(C272,[4]Sheet1!$C:$F,4,FALSE)</f>
        <v>6170</v>
      </c>
      <c r="K272" s="13">
        <f>VLOOKUP(C272,[5]Sheet1!$C:$F,4,FALSE)</f>
        <v>6170</v>
      </c>
      <c r="L272" s="13">
        <f>VLOOKUP(C272,[6]Sheet1!$C:$F,4,FALSE)</f>
        <v>6170</v>
      </c>
      <c r="M272" s="13">
        <f>VLOOKUP(C272,[8]Sheet1!$C:$F,4,FALSE)</f>
        <v>6270</v>
      </c>
      <c r="N272" s="13">
        <f>VLOOKUP(C272,[7]Sheet1!$C:$F,4,FALSE)</f>
        <v>6270</v>
      </c>
      <c r="O272" s="13">
        <f>VLOOKUP(C272,[9]Sheet1!$C:$F,4,FALSE)</f>
        <v>8730</v>
      </c>
      <c r="P272" s="13">
        <f>VLOOKUP(C272,[10]Sheet1!$C:$F,4,FALSE)</f>
        <v>8730</v>
      </c>
      <c r="Q272" s="13">
        <f>VLOOKUP(C272,[12]Sheet1!$C:$F,4,FALSE)</f>
        <v>8730</v>
      </c>
      <c r="R272" s="13" t="s">
        <v>32</v>
      </c>
      <c r="S272" s="27"/>
    </row>
    <row r="273" ht="16" customHeight="1" spans="1:19">
      <c r="A273" s="13">
        <v>6</v>
      </c>
      <c r="B273" s="19"/>
      <c r="C273" s="17" t="s">
        <v>300</v>
      </c>
      <c r="D273" s="13" t="s">
        <v>24</v>
      </c>
      <c r="E273" s="13">
        <v>420</v>
      </c>
      <c r="F273" s="17">
        <f>VLOOKUP(C273,[1]Sheet3!$A$1:$D$65536,4,FALSE)</f>
        <v>4960</v>
      </c>
      <c r="G273" s="18">
        <f>VLOOKUP(C273,[2]Sheet3!$A$1:$D$65536,4,FALSE)</f>
        <v>4960</v>
      </c>
      <c r="H273" s="17">
        <f>VLOOKUP(C273,[11]Sheet1!$C:$F,4,FALSE)</f>
        <v>6260</v>
      </c>
      <c r="I273" s="13">
        <f>VLOOKUP(C273,[3]Sheet1!$C:$F,4,FALSE)</f>
        <v>6060</v>
      </c>
      <c r="J273" s="13">
        <f>VLOOKUP(C273,[4]Sheet1!$C:$F,4,FALSE)</f>
        <v>6060</v>
      </c>
      <c r="K273" s="13">
        <f>VLOOKUP(C273,[5]Sheet1!$C:$F,4,FALSE)</f>
        <v>7170</v>
      </c>
      <c r="L273" s="13">
        <f>VLOOKUP(C273,[6]Sheet1!$C:$F,4,FALSE)</f>
        <v>8730</v>
      </c>
      <c r="M273" s="13">
        <f>VLOOKUP(C273,[8]Sheet1!$C:$F,4,FALSE)</f>
        <v>8730</v>
      </c>
      <c r="N273" s="13">
        <f>VLOOKUP(C273,[7]Sheet1!$C:$F,4,FALSE)</f>
        <v>8730</v>
      </c>
      <c r="O273" s="13">
        <f>VLOOKUP(C273,[9]Sheet1!$C:$F,4,FALSE)</f>
        <v>8880</v>
      </c>
      <c r="P273" s="13">
        <f>VLOOKUP(C273,[10]Sheet1!$C:$F,4,FALSE)</f>
        <v>10060</v>
      </c>
      <c r="Q273" s="13">
        <f>VLOOKUP(C273,[12]Sheet1!$C:$F,4,FALSE)</f>
        <v>9920</v>
      </c>
      <c r="R273" s="13" t="s">
        <v>25</v>
      </c>
      <c r="S273" s="27"/>
    </row>
    <row r="274" ht="16" customHeight="1" spans="1:19">
      <c r="A274" s="13">
        <v>7</v>
      </c>
      <c r="B274" s="20"/>
      <c r="C274" s="17" t="s">
        <v>301</v>
      </c>
      <c r="D274" s="13" t="s">
        <v>24</v>
      </c>
      <c r="E274" s="13">
        <v>427</v>
      </c>
      <c r="F274" s="17">
        <f>VLOOKUP(C274,[1]Sheet3!$A$1:$D$65536,4,FALSE)</f>
        <v>8480</v>
      </c>
      <c r="G274" s="18">
        <f>VLOOKUP(C274,[2]Sheet3!$A$1:$D$65536,4,FALSE)</f>
        <v>8480</v>
      </c>
      <c r="H274" s="17">
        <f>VLOOKUP(C274,[11]Sheet1!$C:$F,4,FALSE)</f>
        <v>8480</v>
      </c>
      <c r="I274" s="13">
        <f>VLOOKUP(C274,[3]Sheet1!$C:$F,4,FALSE)</f>
        <v>8480</v>
      </c>
      <c r="J274" s="13">
        <f>VLOOKUP(C274,[4]Sheet1!$C:$F,4,FALSE)</f>
        <v>8480</v>
      </c>
      <c r="K274" s="13">
        <f>VLOOKUP(C274,[5]Sheet1!$C:$F,4,FALSE)</f>
        <v>8480</v>
      </c>
      <c r="L274" s="13">
        <f>VLOOKUP(C274,[6]Sheet1!$C:$F,4,FALSE)</f>
        <v>8480</v>
      </c>
      <c r="M274" s="13">
        <f>VLOOKUP(C274,[8]Sheet1!$C:$F,4,FALSE)</f>
        <v>8480</v>
      </c>
      <c r="N274" s="13">
        <f>VLOOKUP(C274,[7]Sheet1!$C:$F,4,FALSE)</f>
        <v>8480</v>
      </c>
      <c r="O274" s="13">
        <f>VLOOKUP(C274,[9]Sheet1!$C:$F,4,FALSE)</f>
        <v>8480</v>
      </c>
      <c r="P274" s="13">
        <f>VLOOKUP(C274,[10]Sheet1!$C:$F,4,FALSE)</f>
        <v>8480</v>
      </c>
      <c r="Q274" s="13">
        <f>VLOOKUP(C274,[12]Sheet1!$C:$F,4,FALSE)</f>
        <v>8530</v>
      </c>
      <c r="R274" s="13" t="s">
        <v>25</v>
      </c>
      <c r="S274" s="27"/>
    </row>
    <row r="275" ht="16" customHeight="1" spans="1:19">
      <c r="A275" s="13">
        <v>8</v>
      </c>
      <c r="B275" s="13" t="s">
        <v>294</v>
      </c>
      <c r="C275" s="13" t="s">
        <v>302</v>
      </c>
      <c r="D275" s="13" t="s">
        <v>30</v>
      </c>
      <c r="E275" s="13" t="s">
        <v>31</v>
      </c>
      <c r="F275" s="17">
        <f>VLOOKUP(C275,[1]Sheet3!$A$1:$D$65536,4,FALSE)</f>
        <v>10750</v>
      </c>
      <c r="G275" s="18">
        <f>VLOOKUP(C275,[2]Sheet3!$A$1:$D$65536,4,FALSE)</f>
        <v>10750</v>
      </c>
      <c r="H275" s="17">
        <f>VLOOKUP(C275,[11]Sheet1!$C:$F,4,FALSE)</f>
        <v>10750</v>
      </c>
      <c r="I275" s="13">
        <f>VLOOKUP(C275,[3]Sheet1!$C:$F,4,FALSE)</f>
        <v>11350</v>
      </c>
      <c r="J275" s="13">
        <f>VLOOKUP(C275,[4]Sheet1!$C:$F,4,FALSE)</f>
        <v>11350</v>
      </c>
      <c r="K275" s="13">
        <f>VLOOKUP(C275,[5]Sheet1!$C:$F,4,FALSE)</f>
        <v>11350</v>
      </c>
      <c r="L275" s="13">
        <f>VLOOKUP(C275,[6]Sheet1!$C:$F,4,FALSE)</f>
        <v>11350</v>
      </c>
      <c r="M275" s="13">
        <f>VLOOKUP(C275,[8]Sheet1!$C:$F,4,FALSE)</f>
        <v>11350</v>
      </c>
      <c r="N275" s="13">
        <f>VLOOKUP(C275,[7]Sheet1!$C:$F,4,FALSE)</f>
        <v>11850</v>
      </c>
      <c r="O275" s="13">
        <f>VLOOKUP(C275,[9]Sheet1!$C:$F,4,FALSE)</f>
        <v>11850</v>
      </c>
      <c r="P275" s="13">
        <f>VLOOKUP(C275,[10]Sheet1!$C:$F,4,FALSE)</f>
        <v>11250</v>
      </c>
      <c r="Q275" s="13">
        <f>VLOOKUP(C275,[12]Sheet1!$C:$F,4,FALSE)</f>
        <v>11250</v>
      </c>
      <c r="R275" s="13" t="s">
        <v>32</v>
      </c>
      <c r="S275" s="27"/>
    </row>
    <row r="276" ht="16" customHeight="1" spans="1:19">
      <c r="A276" s="13">
        <v>9</v>
      </c>
      <c r="B276" s="13"/>
      <c r="C276" s="17" t="s">
        <v>303</v>
      </c>
      <c r="D276" s="13" t="s">
        <v>24</v>
      </c>
      <c r="E276" s="13">
        <v>420</v>
      </c>
      <c r="F276" s="17">
        <f>VLOOKUP(C276,[1]Sheet3!$A$1:$D$65536,4,FALSE)</f>
        <v>23170</v>
      </c>
      <c r="G276" s="18">
        <f>VLOOKUP(C276,[2]Sheet3!$A$1:$D$65536,4,FALSE)</f>
        <v>22920</v>
      </c>
      <c r="H276" s="17">
        <f>VLOOKUP(C276,[11]Sheet1!$C:$F,4,FALSE)</f>
        <v>23120</v>
      </c>
      <c r="I276" s="13">
        <f>VLOOKUP(C276,[3]Sheet1!$C:$F,4,FALSE)</f>
        <v>23120</v>
      </c>
      <c r="J276" s="13">
        <f>VLOOKUP(C276,[4]Sheet1!$C:$F,4,FALSE)</f>
        <v>23120</v>
      </c>
      <c r="K276" s="13">
        <f>VLOOKUP(C276,[5]Sheet1!$C:$F,4,FALSE)</f>
        <v>23830</v>
      </c>
      <c r="L276" s="13">
        <f>VLOOKUP(C276,[6]Sheet1!$C:$F,4,FALSE)</f>
        <v>23830</v>
      </c>
      <c r="M276" s="13">
        <f>VLOOKUP(C276,[8]Sheet1!$C:$F,4,FALSE)</f>
        <v>23830</v>
      </c>
      <c r="N276" s="13">
        <f>VLOOKUP(C276,[7]Sheet1!$C:$F,4,FALSE)</f>
        <v>23830</v>
      </c>
      <c r="O276" s="13">
        <f>VLOOKUP(C276,[9]Sheet1!$C:$F,4,FALSE)</f>
        <v>23780</v>
      </c>
      <c r="P276" s="13">
        <f>VLOOKUP(C276,[10]Sheet1!$C:$F,4,FALSE)</f>
        <v>23780</v>
      </c>
      <c r="Q276" s="13">
        <f>VLOOKUP(C276,[12]Sheet1!$C:$F,4,FALSE)</f>
        <v>23580</v>
      </c>
      <c r="R276" s="13" t="s">
        <v>25</v>
      </c>
      <c r="S276" s="27"/>
    </row>
    <row r="277" ht="16" customHeight="1" spans="1:19">
      <c r="A277" s="13">
        <v>10</v>
      </c>
      <c r="B277" s="13"/>
      <c r="C277" s="13" t="s">
        <v>304</v>
      </c>
      <c r="D277" s="13" t="s">
        <v>30</v>
      </c>
      <c r="E277" s="13" t="s">
        <v>31</v>
      </c>
      <c r="F277" s="17">
        <f>VLOOKUP(C277,[1]Sheet3!$A$1:$D$65536,4,FALSE)</f>
        <v>9090</v>
      </c>
      <c r="G277" s="18">
        <f>VLOOKUP(C277,[2]Sheet3!$A$1:$D$65536,4,FALSE)</f>
        <v>9090</v>
      </c>
      <c r="H277" s="17">
        <f>VLOOKUP(C277,[11]Sheet1!$C:$F,4,FALSE)</f>
        <v>8890</v>
      </c>
      <c r="I277" s="13">
        <f>VLOOKUP(C277,[3]Sheet1!$C:$F,4,FALSE)</f>
        <v>8890</v>
      </c>
      <c r="J277" s="13">
        <f>VLOOKUP(C277,[4]Sheet1!$C:$F,4,FALSE)</f>
        <v>8890</v>
      </c>
      <c r="K277" s="13">
        <f>VLOOKUP(C277,[5]Sheet1!$C:$F,4,FALSE)</f>
        <v>8890</v>
      </c>
      <c r="L277" s="13">
        <f>VLOOKUP(C277,[6]Sheet1!$C:$F,4,FALSE)</f>
        <v>8890</v>
      </c>
      <c r="M277" s="13">
        <f>VLOOKUP(C277,[8]Sheet1!$C:$F,4,FALSE)</f>
        <v>8940</v>
      </c>
      <c r="N277" s="13">
        <f>VLOOKUP(C277,[7]Sheet1!$C:$F,4,FALSE)</f>
        <v>8940</v>
      </c>
      <c r="O277" s="13">
        <f>VLOOKUP(C277,[9]Sheet1!$C:$F,4,FALSE)</f>
        <v>9810</v>
      </c>
      <c r="P277" s="13">
        <f>VLOOKUP(C277,[10]Sheet1!$C:$F,4,FALSE)</f>
        <v>9810</v>
      </c>
      <c r="Q277" s="13">
        <f>VLOOKUP(C277,[12]Sheet1!$C:$F,4,FALSE)</f>
        <v>9810</v>
      </c>
      <c r="R277" s="13" t="s">
        <v>32</v>
      </c>
      <c r="S277" s="27"/>
    </row>
    <row r="278" ht="16" customHeight="1" spans="1:19">
      <c r="A278" s="13">
        <v>11</v>
      </c>
      <c r="B278" s="13"/>
      <c r="C278" s="17" t="s">
        <v>305</v>
      </c>
      <c r="D278" s="13" t="s">
        <v>24</v>
      </c>
      <c r="E278" s="13">
        <v>427</v>
      </c>
      <c r="F278" s="17">
        <f>VLOOKUP(C278,[1]Sheet3!$A$1:$D$65536,4,FALSE)</f>
        <v>9710</v>
      </c>
      <c r="G278" s="18">
        <f>VLOOKUP(C278,[2]Sheet3!$A$1:$D$65536,4,FALSE)</f>
        <v>9710</v>
      </c>
      <c r="H278" s="17">
        <f>VLOOKUP(C278,[11]Sheet1!$C:$F,4,FALSE)</f>
        <v>9710</v>
      </c>
      <c r="I278" s="13">
        <f>VLOOKUP(C278,[3]Sheet1!$C:$F,4,FALSE)</f>
        <v>9710</v>
      </c>
      <c r="J278" s="13">
        <f>VLOOKUP(C278,[4]Sheet1!$C:$F,4,FALSE)</f>
        <v>9710</v>
      </c>
      <c r="K278" s="13">
        <f>VLOOKUP(C278,[5]Sheet1!$C:$F,4,FALSE)</f>
        <v>9710</v>
      </c>
      <c r="L278" s="13">
        <f>VLOOKUP(C278,[6]Sheet1!$C:$F,4,FALSE)</f>
        <v>9710</v>
      </c>
      <c r="M278" s="13">
        <f>VLOOKUP(C278,[8]Sheet1!$C:$F,4,FALSE)</f>
        <v>9710</v>
      </c>
      <c r="N278" s="13">
        <f>VLOOKUP(C278,[7]Sheet1!$C:$F,4,FALSE)</f>
        <v>9710</v>
      </c>
      <c r="O278" s="13">
        <f>VLOOKUP(C278,[9]Sheet1!$C:$F,4,FALSE)</f>
        <v>10220</v>
      </c>
      <c r="P278" s="13">
        <f>VLOOKUP(C278,[10]Sheet1!$C:$F,4,FALSE)</f>
        <v>10220</v>
      </c>
      <c r="Q278" s="13">
        <f>VLOOKUP(C278,[12]Sheet1!$C:$F,4,FALSE)</f>
        <v>10220</v>
      </c>
      <c r="R278" s="13" t="s">
        <v>25</v>
      </c>
      <c r="S278" s="27"/>
    </row>
    <row r="279" ht="16" customHeight="1" spans="1:19">
      <c r="A279" s="13">
        <v>12</v>
      </c>
      <c r="B279" s="13"/>
      <c r="C279" s="17" t="s">
        <v>306</v>
      </c>
      <c r="D279" s="13" t="s">
        <v>24</v>
      </c>
      <c r="E279" s="13">
        <v>203</v>
      </c>
      <c r="F279" s="17">
        <f>VLOOKUP(C279,[1]Sheet3!$A$1:$D$65536,4,FALSE)</f>
        <v>7790</v>
      </c>
      <c r="G279" s="18">
        <f>VLOOKUP(C279,[2]Sheet3!$A$1:$D$65536,4,FALSE)</f>
        <v>7740</v>
      </c>
      <c r="H279" s="17">
        <f>VLOOKUP(C279,[11]Sheet1!$C:$F,4,FALSE)</f>
        <v>7740</v>
      </c>
      <c r="I279" s="13">
        <f>VLOOKUP(C279,[3]Sheet1!$C:$F,4,FALSE)</f>
        <v>7740</v>
      </c>
      <c r="J279" s="13">
        <f>VLOOKUP(C279,[4]Sheet1!$C:$F,4,FALSE)</f>
        <v>7740</v>
      </c>
      <c r="K279" s="13">
        <f>VLOOKUP(C279,[5]Sheet1!$C:$F,4,FALSE)</f>
        <v>7740</v>
      </c>
      <c r="L279" s="13">
        <f>VLOOKUP(C279,[6]Sheet1!$C:$F,4,FALSE)</f>
        <v>7740</v>
      </c>
      <c r="M279" s="13">
        <f>VLOOKUP(C279,[8]Sheet1!$C:$F,4,FALSE)</f>
        <v>7740</v>
      </c>
      <c r="N279" s="13">
        <f>VLOOKUP(C279,[7]Sheet1!$C:$F,4,FALSE)</f>
        <v>7740</v>
      </c>
      <c r="O279" s="13">
        <f>VLOOKUP(C279,[9]Sheet1!$C:$F,4,FALSE)</f>
        <v>7740</v>
      </c>
      <c r="P279" s="13">
        <f>VLOOKUP(C279,[10]Sheet1!$C:$F,4,FALSE)</f>
        <v>7740</v>
      </c>
      <c r="Q279" s="13">
        <f>VLOOKUP(C279,[12]Sheet1!$C:$F,4,FALSE)</f>
        <v>7700</v>
      </c>
      <c r="R279" s="13" t="s">
        <v>25</v>
      </c>
      <c r="S279" s="27"/>
    </row>
    <row r="280" ht="16" customHeight="1" spans="1:19">
      <c r="A280" s="13">
        <v>13</v>
      </c>
      <c r="B280" s="13"/>
      <c r="C280" s="17" t="s">
        <v>307</v>
      </c>
      <c r="D280" s="13" t="s">
        <v>24</v>
      </c>
      <c r="E280" s="13" t="s">
        <v>31</v>
      </c>
      <c r="F280" s="17">
        <f>VLOOKUP(C280,[1]Sheet3!$A$1:$D$65536,4,FALSE)</f>
        <v>20550</v>
      </c>
      <c r="G280" s="18">
        <f>VLOOKUP(C280,[2]Sheet3!$A$1:$D$65536,4,FALSE)</f>
        <v>20460</v>
      </c>
      <c r="H280" s="17">
        <f>VLOOKUP(C280,[11]Sheet1!$C:$F,4,FALSE)</f>
        <v>20260</v>
      </c>
      <c r="I280" s="13">
        <f>VLOOKUP(C280,[3]Sheet1!$C:$F,4,FALSE)</f>
        <v>20260</v>
      </c>
      <c r="J280" s="13">
        <f>VLOOKUP(C280,[4]Sheet1!$C:$F,4,FALSE)</f>
        <v>20260</v>
      </c>
      <c r="K280" s="13">
        <f>VLOOKUP(C280,[5]Sheet1!$C:$F,4,FALSE)</f>
        <v>20460</v>
      </c>
      <c r="L280" s="13">
        <f>VLOOKUP(C280,[6]Sheet1!$C:$F,4,FALSE)</f>
        <v>20460</v>
      </c>
      <c r="M280" s="13">
        <f>VLOOKUP(C280,[8]Sheet1!$C:$F,4,FALSE)</f>
        <v>20710</v>
      </c>
      <c r="N280" s="13">
        <f>VLOOKUP(C280,[7]Sheet1!$C:$F,4,FALSE)</f>
        <v>20710</v>
      </c>
      <c r="O280" s="13">
        <f>VLOOKUP(C280,[9]Sheet1!$C:$F,4,FALSE)</f>
        <v>20720</v>
      </c>
      <c r="P280" s="13">
        <f>VLOOKUP(C280,[10]Sheet1!$C:$F,4,FALSE)</f>
        <v>20720</v>
      </c>
      <c r="Q280" s="13">
        <f>VLOOKUP(C280,[12]Sheet1!$C:$F,4,FALSE)</f>
        <v>20520</v>
      </c>
      <c r="R280" s="13" t="s">
        <v>53</v>
      </c>
      <c r="S280" s="27"/>
    </row>
    <row r="281" ht="16" customHeight="1" spans="1:19">
      <c r="A281" s="13">
        <v>14</v>
      </c>
      <c r="B281" s="13"/>
      <c r="C281" s="17" t="s">
        <v>308</v>
      </c>
      <c r="D281" s="13" t="s">
        <v>24</v>
      </c>
      <c r="E281" s="13">
        <v>420</v>
      </c>
      <c r="F281" s="17">
        <f>VLOOKUP(C281,[1]Sheet3!$A$1:$D$65536,4,FALSE)</f>
        <v>16920</v>
      </c>
      <c r="G281" s="18">
        <f>VLOOKUP(C281,[2]Sheet3!$A$1:$D$65536,4,FALSE)</f>
        <v>16960</v>
      </c>
      <c r="H281" s="17">
        <f>VLOOKUP(C281,[11]Sheet1!$C:$F,4,FALSE)</f>
        <v>16920</v>
      </c>
      <c r="I281" s="13">
        <f>VLOOKUP(C281,[3]Sheet1!$C:$F,4,FALSE)</f>
        <v>16920</v>
      </c>
      <c r="J281" s="13">
        <f>VLOOKUP(C281,[4]Sheet1!$C:$F,4,FALSE)</f>
        <v>16720</v>
      </c>
      <c r="K281" s="13">
        <f>VLOOKUP(C281,[5]Sheet1!$C:$F,4,FALSE)</f>
        <v>16720</v>
      </c>
      <c r="L281" s="13">
        <f>VLOOKUP(C281,[6]Sheet1!$C:$F,4,FALSE)</f>
        <v>16720</v>
      </c>
      <c r="M281" s="13">
        <f>VLOOKUP(C281,[8]Sheet1!$C:$F,4,FALSE)</f>
        <v>17140</v>
      </c>
      <c r="N281" s="13">
        <f>VLOOKUP(C281,[7]Sheet1!$C:$F,4,FALSE)</f>
        <v>17140</v>
      </c>
      <c r="O281" s="13">
        <f>VLOOKUP(C281,[9]Sheet1!$C:$F,4,FALSE)</f>
        <v>17520</v>
      </c>
      <c r="P281" s="13">
        <f>VLOOKUP(C281,[10]Sheet1!$C:$F,4,FALSE)</f>
        <v>17470</v>
      </c>
      <c r="Q281" s="13">
        <f>VLOOKUP(C281,[12]Sheet1!$C:$F,4,FALSE)</f>
        <v>17430</v>
      </c>
      <c r="R281" s="13" t="s">
        <v>25</v>
      </c>
      <c r="S281" s="27"/>
    </row>
    <row r="282" ht="16" customHeight="1" spans="1:19">
      <c r="A282" s="13">
        <v>15</v>
      </c>
      <c r="B282" s="13"/>
      <c r="C282" s="17" t="s">
        <v>309</v>
      </c>
      <c r="D282" s="13" t="s">
        <v>24</v>
      </c>
      <c r="E282" s="13">
        <v>420</v>
      </c>
      <c r="F282" s="17">
        <f>VLOOKUP(C282,[1]Sheet3!$A$1:$D$65536,4,FALSE)</f>
        <v>13830</v>
      </c>
      <c r="G282" s="18">
        <f>VLOOKUP(C282,[2]Sheet3!$A$1:$D$65536,4,FALSE)</f>
        <v>13830</v>
      </c>
      <c r="H282" s="17">
        <f>VLOOKUP(C282,[11]Sheet1!$C:$F,4,FALSE)</f>
        <v>12880</v>
      </c>
      <c r="I282" s="13">
        <f>VLOOKUP(C282,[3]Sheet1!$C:$F,4,FALSE)</f>
        <v>12830</v>
      </c>
      <c r="J282" s="13">
        <f>VLOOKUP(C282,[4]Sheet1!$C:$F,4,FALSE)</f>
        <v>12630</v>
      </c>
      <c r="K282" s="13">
        <f>VLOOKUP(C282,[5]Sheet1!$C:$F,4,FALSE)</f>
        <v>12680</v>
      </c>
      <c r="L282" s="13">
        <f>VLOOKUP(C282,[6]Sheet1!$C:$F,4,FALSE)</f>
        <v>12680</v>
      </c>
      <c r="M282" s="13">
        <f>VLOOKUP(C282,[8]Sheet1!$C:$F,4,FALSE)</f>
        <v>12480</v>
      </c>
      <c r="N282" s="13">
        <f>VLOOKUP(C282,[7]Sheet1!$C:$F,4,FALSE)</f>
        <v>12480</v>
      </c>
      <c r="O282" s="13">
        <f>VLOOKUP(C282,[9]Sheet1!$C:$F,4,FALSE)</f>
        <v>12430</v>
      </c>
      <c r="P282" s="13">
        <f>VLOOKUP(C282,[10]Sheet1!$C:$F,4,FALSE)</f>
        <v>12430</v>
      </c>
      <c r="Q282" s="13">
        <f>VLOOKUP(C282,[12]Sheet1!$C:$F,4,FALSE)</f>
        <v>12190</v>
      </c>
      <c r="R282" s="13" t="s">
        <v>25</v>
      </c>
      <c r="S282" s="27"/>
    </row>
    <row r="283" ht="16" customHeight="1" spans="1:19">
      <c r="A283" s="13">
        <v>16</v>
      </c>
      <c r="B283" s="13"/>
      <c r="C283" s="13" t="s">
        <v>310</v>
      </c>
      <c r="D283" s="13" t="s">
        <v>30</v>
      </c>
      <c r="E283" s="13" t="s">
        <v>31</v>
      </c>
      <c r="F283" s="17">
        <f>VLOOKUP(C283,[1]Sheet3!$A$1:$D$65536,4,FALSE)</f>
        <v>10490</v>
      </c>
      <c r="G283" s="18">
        <f>VLOOKUP(C283,[2]Sheet3!$A$1:$D$65536,4,FALSE)</f>
        <v>10490</v>
      </c>
      <c r="H283" s="17">
        <f>VLOOKUP(C283,[11]Sheet1!$C:$F,4,FALSE)</f>
        <v>10490</v>
      </c>
      <c r="I283" s="13">
        <f>VLOOKUP(C283,[3]Sheet1!$C:$F,4,FALSE)</f>
        <v>10490</v>
      </c>
      <c r="J283" s="13">
        <f>VLOOKUP(C283,[4]Sheet1!$C:$F,4,FALSE)</f>
        <v>10290</v>
      </c>
      <c r="K283" s="13">
        <f>VLOOKUP(C283,[5]Sheet1!$C:$F,4,FALSE)</f>
        <v>10290</v>
      </c>
      <c r="L283" s="13">
        <f>VLOOKUP(C283,[6]Sheet1!$C:$F,4,FALSE)</f>
        <v>10290</v>
      </c>
      <c r="M283" s="13">
        <f>VLOOKUP(C283,[8]Sheet1!$C:$F,4,FALSE)</f>
        <v>10290</v>
      </c>
      <c r="N283" s="13">
        <f>VLOOKUP(C283,[7]Sheet1!$C:$F,4,FALSE)</f>
        <v>10290</v>
      </c>
      <c r="O283" s="13">
        <f>VLOOKUP(C283,[9]Sheet1!$C:$F,4,FALSE)</f>
        <v>10390</v>
      </c>
      <c r="P283" s="13">
        <f>VLOOKUP(C283,[10]Sheet1!$C:$F,4,FALSE)</f>
        <v>10390</v>
      </c>
      <c r="Q283" s="13">
        <f>VLOOKUP(C283,[12]Sheet1!$C:$F,4,FALSE)</f>
        <v>10110</v>
      </c>
      <c r="R283" s="13" t="s">
        <v>32</v>
      </c>
      <c r="S283" s="27"/>
    </row>
    <row r="284" ht="16" customHeight="1" spans="1:19">
      <c r="A284" s="13">
        <v>17</v>
      </c>
      <c r="B284" s="13"/>
      <c r="C284" s="13" t="s">
        <v>311</v>
      </c>
      <c r="D284" s="13" t="s">
        <v>30</v>
      </c>
      <c r="E284" s="13" t="s">
        <v>31</v>
      </c>
      <c r="F284" s="17">
        <f>VLOOKUP(C284,[1]Sheet3!$A$1:$D$65536,4,FALSE)</f>
        <v>9170</v>
      </c>
      <c r="G284" s="18">
        <f>VLOOKUP(C284,[2]Sheet3!$A$1:$D$65536,4,FALSE)</f>
        <v>8920</v>
      </c>
      <c r="H284" s="17">
        <f>VLOOKUP(C284,[11]Sheet1!$C:$F,4,FALSE)</f>
        <v>8920</v>
      </c>
      <c r="I284" s="13">
        <f>VLOOKUP(C284,[3]Sheet1!$C:$F,4,FALSE)</f>
        <v>8920</v>
      </c>
      <c r="J284" s="13">
        <f>VLOOKUP(C284,[4]Sheet1!$C:$F,4,FALSE)</f>
        <v>8920</v>
      </c>
      <c r="K284" s="13">
        <f>VLOOKUP(C284,[5]Sheet1!$C:$F,4,FALSE)</f>
        <v>8970</v>
      </c>
      <c r="L284" s="13">
        <f>VLOOKUP(C284,[6]Sheet1!$C:$F,4,FALSE)</f>
        <v>8970</v>
      </c>
      <c r="M284" s="13">
        <f>VLOOKUP(C284,[8]Sheet1!$C:$F,4,FALSE)</f>
        <v>9470</v>
      </c>
      <c r="N284" s="13">
        <f>VLOOKUP(C284,[7]Sheet1!$C:$F,4,FALSE)</f>
        <v>9470</v>
      </c>
      <c r="O284" s="13">
        <f>VLOOKUP(C284,[9]Sheet1!$C:$F,4,FALSE)</f>
        <v>9470</v>
      </c>
      <c r="P284" s="13">
        <f>VLOOKUP(C284,[10]Sheet1!$C:$F,4,FALSE)</f>
        <v>9470</v>
      </c>
      <c r="Q284" s="13">
        <f>VLOOKUP(C284,[12]Sheet1!$C:$F,4,FALSE)</f>
        <v>9470</v>
      </c>
      <c r="R284" s="13" t="s">
        <v>32</v>
      </c>
      <c r="S284" s="27"/>
    </row>
    <row r="285" ht="16" customHeight="1" spans="1:19">
      <c r="A285" s="13">
        <v>18</v>
      </c>
      <c r="B285" s="13"/>
      <c r="C285" s="13" t="s">
        <v>312</v>
      </c>
      <c r="D285" s="13" t="s">
        <v>30</v>
      </c>
      <c r="E285" s="13" t="s">
        <v>31</v>
      </c>
      <c r="F285" s="17">
        <f>VLOOKUP(C285,[1]Sheet3!$A$1:$D$65536,4,FALSE)</f>
        <v>4260</v>
      </c>
      <c r="G285" s="18">
        <f>VLOOKUP(C285,[2]Sheet3!$A$1:$D$65536,4,FALSE)</f>
        <v>4260</v>
      </c>
      <c r="H285" s="17">
        <f>VLOOKUP(C285,[11]Sheet1!$C:$F,4,FALSE)</f>
        <v>4260</v>
      </c>
      <c r="I285" s="13">
        <f>VLOOKUP(C285,[3]Sheet1!$C:$F,4,FALSE)</f>
        <v>4260</v>
      </c>
      <c r="J285" s="13">
        <f>VLOOKUP(C285,[4]Sheet1!$C:$F,4,FALSE)</f>
        <v>4260</v>
      </c>
      <c r="K285" s="13">
        <f>VLOOKUP(C285,[5]Sheet1!$C:$F,4,FALSE)</f>
        <v>4680</v>
      </c>
      <c r="L285" s="13">
        <f>VLOOKUP(C285,[6]Sheet1!$C:$F,4,FALSE)</f>
        <v>4680</v>
      </c>
      <c r="M285" s="13">
        <f>VLOOKUP(C285,[8]Sheet1!$C:$F,4,FALSE)</f>
        <v>4680</v>
      </c>
      <c r="N285" s="13">
        <f>VLOOKUP(C285,[7]Sheet1!$C:$F,4,FALSE)</f>
        <v>4680</v>
      </c>
      <c r="O285" s="13">
        <f>VLOOKUP(C285,[9]Sheet1!$C:$F,4,FALSE)</f>
        <v>4680</v>
      </c>
      <c r="P285" s="13">
        <f>VLOOKUP(C285,[10]Sheet1!$C:$F,4,FALSE)</f>
        <v>4480</v>
      </c>
      <c r="Q285" s="13">
        <f>VLOOKUP(C285,[12]Sheet1!$C:$F,4,FALSE)</f>
        <v>4480</v>
      </c>
      <c r="R285" s="13" t="s">
        <v>32</v>
      </c>
      <c r="S285" s="27"/>
    </row>
    <row r="286" ht="16" customHeight="1" spans="1:19">
      <c r="A286" s="13">
        <v>19</v>
      </c>
      <c r="B286" s="13"/>
      <c r="C286" s="17" t="s">
        <v>313</v>
      </c>
      <c r="D286" s="13" t="s">
        <v>24</v>
      </c>
      <c r="E286" s="13" t="s">
        <v>31</v>
      </c>
      <c r="F286" s="17">
        <f>VLOOKUP(C286,[1]Sheet3!$A$1:$D$65536,4,FALSE)</f>
        <v>14200</v>
      </c>
      <c r="G286" s="18">
        <f>VLOOKUP(C286,[2]Sheet3!$A$1:$D$65536,4,FALSE)</f>
        <v>14200</v>
      </c>
      <c r="H286" s="17">
        <f>VLOOKUP(C286,[11]Sheet1!$C:$F,4,FALSE)</f>
        <v>14000</v>
      </c>
      <c r="I286" s="13">
        <f>VLOOKUP(C286,[3]Sheet1!$C:$F,4,FALSE)</f>
        <v>14000</v>
      </c>
      <c r="J286" s="13">
        <f>VLOOKUP(C286,[4]Sheet1!$C:$F,4,FALSE)</f>
        <v>14000</v>
      </c>
      <c r="K286" s="13">
        <f>VLOOKUP(C286,[5]Sheet1!$C:$F,4,FALSE)</f>
        <v>14000</v>
      </c>
      <c r="L286" s="13">
        <f>VLOOKUP(C286,[6]Sheet1!$C:$F,4,FALSE)</f>
        <v>14000</v>
      </c>
      <c r="M286" s="13">
        <f>VLOOKUP(C286,[8]Sheet1!$C:$F,4,FALSE)</f>
        <v>14000</v>
      </c>
      <c r="N286" s="13">
        <f>VLOOKUP(C286,[7]Sheet1!$C:$F,4,FALSE)</f>
        <v>14000</v>
      </c>
      <c r="O286" s="13">
        <f>VLOOKUP(C286,[9]Sheet1!$C:$F,4,FALSE)</f>
        <v>14000</v>
      </c>
      <c r="P286" s="13">
        <f>VLOOKUP(C286,[10]Sheet1!$C:$F,4,FALSE)</f>
        <v>14000</v>
      </c>
      <c r="Q286" s="13">
        <f>VLOOKUP(C286,[12]Sheet1!$C:$F,4,FALSE)</f>
        <v>14000</v>
      </c>
      <c r="R286" s="13" t="s">
        <v>53</v>
      </c>
      <c r="S286" s="27"/>
    </row>
    <row r="287" ht="16" customHeight="1" spans="1:19">
      <c r="A287" s="13">
        <v>20</v>
      </c>
      <c r="B287" s="13"/>
      <c r="C287" s="17" t="s">
        <v>314</v>
      </c>
      <c r="D287" s="13" t="s">
        <v>24</v>
      </c>
      <c r="E287" s="13" t="s">
        <v>31</v>
      </c>
      <c r="F287" s="17">
        <f>VLOOKUP(C287,[1]Sheet3!$A$1:$D$65536,4,FALSE)</f>
        <v>17620</v>
      </c>
      <c r="G287" s="18">
        <f>VLOOKUP(C287,[2]Sheet3!$A$1:$D$65536,4,FALSE)</f>
        <v>17620</v>
      </c>
      <c r="H287" s="17">
        <f>VLOOKUP(C287,[11]Sheet1!$C:$F,4,FALSE)</f>
        <v>17620</v>
      </c>
      <c r="I287" s="13">
        <f>VLOOKUP(C287,[3]Sheet1!$C:$F,4,FALSE)</f>
        <v>17620</v>
      </c>
      <c r="J287" s="13">
        <f>VLOOKUP(C287,[4]Sheet1!$C:$F,4,FALSE)</f>
        <v>17580</v>
      </c>
      <c r="K287" s="13">
        <f>VLOOKUP(C287,[5]Sheet1!$C:$F,4,FALSE)</f>
        <v>17380</v>
      </c>
      <c r="L287" s="13">
        <f>VLOOKUP(C287,[6]Sheet1!$C:$F,4,FALSE)</f>
        <v>17380</v>
      </c>
      <c r="M287" s="13">
        <f>VLOOKUP(C287,[8]Sheet1!$C:$F,4,FALSE)</f>
        <v>17380</v>
      </c>
      <c r="N287" s="13">
        <f>VLOOKUP(C287,[7]Sheet1!$C:$F,4,FALSE)</f>
        <v>17380</v>
      </c>
      <c r="O287" s="13">
        <f>VLOOKUP(C287,[9]Sheet1!$C:$F,4,FALSE)</f>
        <v>17380</v>
      </c>
      <c r="P287" s="13">
        <f>VLOOKUP(C287,[10]Sheet1!$C:$F,4,FALSE)</f>
        <v>17380</v>
      </c>
      <c r="Q287" s="13">
        <f>VLOOKUP(C287,[12]Sheet1!$C:$F,4,FALSE)</f>
        <v>17380</v>
      </c>
      <c r="R287" s="13" t="s">
        <v>53</v>
      </c>
      <c r="S287" s="27"/>
    </row>
    <row r="288" s="3" customFormat="1" ht="19" customHeight="1" spans="1:19">
      <c r="A288" s="10" t="s">
        <v>315</v>
      </c>
      <c r="B288" s="10" t="s">
        <v>316</v>
      </c>
      <c r="C288" s="10" t="s">
        <v>317</v>
      </c>
      <c r="D288" s="10"/>
      <c r="E288" s="34">
        <v>56143</v>
      </c>
      <c r="F288" s="35">
        <f>SUM(F5:F287)</f>
        <v>4324869</v>
      </c>
      <c r="G288" s="35">
        <f>SUM(G5:G287)</f>
        <v>4320466</v>
      </c>
      <c r="H288" s="35">
        <f>SUM(H5:H287)</f>
        <v>4320323</v>
      </c>
      <c r="I288" s="36">
        <v>4398615</v>
      </c>
      <c r="J288" s="36">
        <f>SUM(J5:J287)</f>
        <v>4394682</v>
      </c>
      <c r="K288" s="36">
        <f>SUM(K5:K287)</f>
        <v>4404450</v>
      </c>
      <c r="L288" s="36">
        <f>SUM(L5:L287)</f>
        <v>4433321</v>
      </c>
      <c r="M288" s="10">
        <f>SUM(M5:M287)</f>
        <v>4439651</v>
      </c>
      <c r="N288" s="10">
        <f>SUM(N5:N287)</f>
        <v>4442080</v>
      </c>
      <c r="O288" s="10">
        <v>4446346</v>
      </c>
      <c r="P288" s="13">
        <f>SUM(P5:P287)</f>
        <v>4459981</v>
      </c>
      <c r="Q288" s="13">
        <f>SUM(Q5:Q287)</f>
        <v>4451790</v>
      </c>
      <c r="R288" s="36"/>
      <c r="S288" s="10">
        <f>SUM(F288:R288)</f>
        <v>52836574</v>
      </c>
    </row>
  </sheetData>
  <mergeCells count="26">
    <mergeCell ref="A1:S1"/>
    <mergeCell ref="B5:B22"/>
    <mergeCell ref="B23:B24"/>
    <mergeCell ref="B25:B40"/>
    <mergeCell ref="B41:B57"/>
    <mergeCell ref="B59:B81"/>
    <mergeCell ref="B82:B85"/>
    <mergeCell ref="B86:B100"/>
    <mergeCell ref="B101:B119"/>
    <mergeCell ref="B120:B131"/>
    <mergeCell ref="B132:B135"/>
    <mergeCell ref="B136:B145"/>
    <mergeCell ref="B146:B159"/>
    <mergeCell ref="B160:B162"/>
    <mergeCell ref="B163:B177"/>
    <mergeCell ref="B178:B188"/>
    <mergeCell ref="B189:B190"/>
    <mergeCell ref="B191:B198"/>
    <mergeCell ref="B199:B219"/>
    <mergeCell ref="B220:B228"/>
    <mergeCell ref="B229:B246"/>
    <mergeCell ref="B247:B267"/>
    <mergeCell ref="B268:B274"/>
    <mergeCell ref="B275:B287"/>
    <mergeCell ref="R3:R4"/>
    <mergeCell ref="S3:S4"/>
  </mergeCells>
  <pageMargins left="0.554861111111111" right="0.554861111111111" top="1" bottom="1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3:J155"/>
  <sheetViews>
    <sheetView topLeftCell="A19" workbookViewId="0">
      <selection activeCell="J38" sqref="J38"/>
    </sheetView>
  </sheetViews>
  <sheetFormatPr defaultColWidth="9" defaultRowHeight="13.5"/>
  <sheetData>
    <row r="3" spans="5:5">
      <c r="E3" s="1">
        <v>8500</v>
      </c>
    </row>
    <row r="4" spans="5:5">
      <c r="E4" s="1">
        <v>14390</v>
      </c>
    </row>
    <row r="5" spans="5:5">
      <c r="E5" s="1">
        <v>9540</v>
      </c>
    </row>
    <row r="6" spans="5:5">
      <c r="E6" s="1">
        <v>6300</v>
      </c>
    </row>
    <row r="7" spans="5:5">
      <c r="E7" s="1">
        <v>2580</v>
      </c>
    </row>
    <row r="8" spans="5:5">
      <c r="E8" s="1">
        <v>4810</v>
      </c>
    </row>
    <row r="9" spans="5:5">
      <c r="E9" s="1">
        <v>16250</v>
      </c>
    </row>
    <row r="10" spans="5:5">
      <c r="E10" s="1">
        <v>5840</v>
      </c>
    </row>
    <row r="11" spans="5:5">
      <c r="E11" s="1">
        <v>13150</v>
      </c>
    </row>
    <row r="12" spans="5:5">
      <c r="E12" s="1">
        <v>2740</v>
      </c>
    </row>
    <row r="13" spans="5:5">
      <c r="E13" s="1">
        <v>8460</v>
      </c>
    </row>
    <row r="14" spans="5:5">
      <c r="E14" s="1">
        <v>11950</v>
      </c>
    </row>
    <row r="15" spans="5:5">
      <c r="E15" s="1">
        <v>7910</v>
      </c>
    </row>
    <row r="16" spans="5:5">
      <c r="E16" s="1">
        <v>66780</v>
      </c>
    </row>
    <row r="17" spans="5:5">
      <c r="E17" s="1">
        <v>17760</v>
      </c>
    </row>
    <row r="18" spans="5:5">
      <c r="E18" s="1">
        <v>12850</v>
      </c>
    </row>
    <row r="19" spans="5:5">
      <c r="E19" s="1">
        <v>53350</v>
      </c>
    </row>
    <row r="20" spans="5:5">
      <c r="E20" s="1">
        <v>40960</v>
      </c>
    </row>
    <row r="21" spans="5:5">
      <c r="E21" s="1">
        <v>10540</v>
      </c>
    </row>
    <row r="22" spans="5:5">
      <c r="E22" s="1">
        <v>13910</v>
      </c>
    </row>
    <row r="23" spans="5:5">
      <c r="E23" s="1">
        <v>61460</v>
      </c>
    </row>
    <row r="24" spans="5:5">
      <c r="E24" s="1">
        <v>22400</v>
      </c>
    </row>
    <row r="25" spans="5:5">
      <c r="E25" s="1">
        <v>49520</v>
      </c>
    </row>
    <row r="26" spans="5:5">
      <c r="E26" s="1">
        <v>22830</v>
      </c>
    </row>
    <row r="27" spans="5:5">
      <c r="E27" s="1">
        <v>4350</v>
      </c>
    </row>
    <row r="28" spans="5:5">
      <c r="E28" s="1">
        <v>10020</v>
      </c>
    </row>
    <row r="29" spans="5:5">
      <c r="E29" s="1">
        <v>300</v>
      </c>
    </row>
    <row r="30" spans="5:5">
      <c r="E30" s="1">
        <v>20510</v>
      </c>
    </row>
    <row r="31" spans="5:5">
      <c r="E31" s="1">
        <v>6160</v>
      </c>
    </row>
    <row r="32" spans="5:5">
      <c r="E32" s="1">
        <v>8700</v>
      </c>
    </row>
    <row r="33" spans="5:5">
      <c r="E33" s="1">
        <v>17040</v>
      </c>
    </row>
    <row r="34" spans="5:5">
      <c r="E34" s="1">
        <v>7900</v>
      </c>
    </row>
    <row r="35" spans="5:10">
      <c r="E35" s="1">
        <v>5800</v>
      </c>
      <c r="G35">
        <v>32320</v>
      </c>
      <c r="J35">
        <v>6930</v>
      </c>
    </row>
    <row r="36" spans="5:10">
      <c r="E36" s="1">
        <v>34810</v>
      </c>
      <c r="G36">
        <v>6930</v>
      </c>
      <c r="J36">
        <v>23460</v>
      </c>
    </row>
    <row r="37" spans="5:10">
      <c r="E37" s="1">
        <v>6270</v>
      </c>
      <c r="G37">
        <v>23460</v>
      </c>
      <c r="J37">
        <v>26680</v>
      </c>
    </row>
    <row r="38" spans="5:10">
      <c r="E38" s="1">
        <v>11680</v>
      </c>
      <c r="G38">
        <f>SUM(G35:G37)</f>
        <v>62710</v>
      </c>
      <c r="J38">
        <f>SUM(J35:J37)</f>
        <v>57070</v>
      </c>
    </row>
    <row r="39" spans="5:5">
      <c r="E39" s="1">
        <v>5260</v>
      </c>
    </row>
    <row r="40" spans="5:5">
      <c r="E40" s="1">
        <v>1970</v>
      </c>
    </row>
    <row r="41" spans="5:5">
      <c r="E41" s="1">
        <v>6740</v>
      </c>
    </row>
    <row r="42" spans="5:5">
      <c r="E42" s="1">
        <v>7450</v>
      </c>
    </row>
    <row r="43" spans="5:5">
      <c r="E43" s="1">
        <v>4280</v>
      </c>
    </row>
    <row r="44" spans="5:5">
      <c r="E44" s="1">
        <v>4290</v>
      </c>
    </row>
    <row r="45" spans="5:5">
      <c r="E45" s="1">
        <v>7870</v>
      </c>
    </row>
    <row r="46" spans="5:5">
      <c r="E46" s="1">
        <v>36650</v>
      </c>
    </row>
    <row r="47" spans="5:5">
      <c r="E47" s="1">
        <v>2960</v>
      </c>
    </row>
    <row r="48" spans="5:5">
      <c r="E48" s="1">
        <v>79128</v>
      </c>
    </row>
    <row r="49" spans="5:5">
      <c r="E49" s="1">
        <v>16180</v>
      </c>
    </row>
    <row r="50" spans="5:5">
      <c r="E50" s="1">
        <v>71742</v>
      </c>
    </row>
    <row r="51" spans="5:5">
      <c r="E51" s="1">
        <v>28230</v>
      </c>
    </row>
    <row r="52" spans="5:5">
      <c r="E52" s="1">
        <v>26040</v>
      </c>
    </row>
    <row r="53" spans="5:5">
      <c r="E53" s="1">
        <v>70050</v>
      </c>
    </row>
    <row r="54" spans="5:5">
      <c r="E54" s="1">
        <v>28322</v>
      </c>
    </row>
    <row r="55" spans="5:5">
      <c r="E55" s="1">
        <v>23190</v>
      </c>
    </row>
    <row r="56" spans="5:5">
      <c r="E56" s="1">
        <v>23826</v>
      </c>
    </row>
    <row r="57" spans="5:5">
      <c r="E57" s="1">
        <v>20538</v>
      </c>
    </row>
    <row r="58" spans="5:5">
      <c r="E58" s="1">
        <v>7840</v>
      </c>
    </row>
    <row r="59" spans="5:5">
      <c r="E59" s="1">
        <v>53440</v>
      </c>
    </row>
    <row r="60" spans="5:5">
      <c r="E60" s="1">
        <v>13680</v>
      </c>
    </row>
    <row r="61" spans="5:5">
      <c r="E61" s="1">
        <v>9460</v>
      </c>
    </row>
    <row r="62" spans="5:5">
      <c r="E62" s="1">
        <v>44190</v>
      </c>
    </row>
    <row r="63" spans="5:5">
      <c r="E63" s="1">
        <v>7830</v>
      </c>
    </row>
    <row r="64" spans="5:5">
      <c r="E64" s="1">
        <v>17120</v>
      </c>
    </row>
    <row r="65" spans="5:5">
      <c r="E65" s="1">
        <v>5250</v>
      </c>
    </row>
    <row r="66" spans="5:5">
      <c r="E66" s="1">
        <v>11470</v>
      </c>
    </row>
    <row r="67" spans="5:5">
      <c r="E67" s="1">
        <v>35220</v>
      </c>
    </row>
    <row r="68" spans="5:5">
      <c r="E68" s="1">
        <v>3120</v>
      </c>
    </row>
    <row r="69" spans="5:5">
      <c r="E69" s="1">
        <v>6440</v>
      </c>
    </row>
    <row r="70" spans="5:5">
      <c r="E70" s="1">
        <v>7030</v>
      </c>
    </row>
    <row r="71" spans="5:5">
      <c r="E71" s="1">
        <v>29760</v>
      </c>
    </row>
    <row r="72" spans="5:5">
      <c r="E72" s="1">
        <v>38900</v>
      </c>
    </row>
    <row r="73" spans="5:5">
      <c r="E73" s="1">
        <v>14770</v>
      </c>
    </row>
    <row r="74" spans="5:5">
      <c r="E74" s="1">
        <v>56630</v>
      </c>
    </row>
    <row r="75" spans="5:5">
      <c r="E75" s="1">
        <v>12510</v>
      </c>
    </row>
    <row r="76" spans="5:5">
      <c r="E76" s="1">
        <v>14110</v>
      </c>
    </row>
    <row r="77" spans="5:5">
      <c r="E77" s="1">
        <v>34760</v>
      </c>
    </row>
    <row r="78" spans="5:5">
      <c r="E78" s="1">
        <v>26420</v>
      </c>
    </row>
    <row r="79" spans="5:5">
      <c r="E79" s="1">
        <v>32450</v>
      </c>
    </row>
    <row r="80" spans="5:5">
      <c r="E80" s="1">
        <v>32980</v>
      </c>
    </row>
    <row r="81" spans="5:5">
      <c r="E81" s="1">
        <v>26970</v>
      </c>
    </row>
    <row r="82" spans="5:5">
      <c r="E82" s="1">
        <v>7300</v>
      </c>
    </row>
    <row r="83" spans="5:5">
      <c r="E83" s="1">
        <v>6160</v>
      </c>
    </row>
    <row r="84" spans="5:5">
      <c r="E84" s="1">
        <v>12690</v>
      </c>
    </row>
    <row r="85" spans="5:5">
      <c r="E85" s="1">
        <v>14870</v>
      </c>
    </row>
    <row r="86" spans="5:5">
      <c r="E86" s="1">
        <v>41620</v>
      </c>
    </row>
    <row r="87" spans="5:5">
      <c r="E87" s="1">
        <v>40220</v>
      </c>
    </row>
    <row r="88" spans="5:5">
      <c r="E88" s="1">
        <v>12670</v>
      </c>
    </row>
    <row r="89" spans="5:5">
      <c r="E89" s="1">
        <v>20880</v>
      </c>
    </row>
    <row r="90" spans="5:5">
      <c r="E90" s="1">
        <v>22130</v>
      </c>
    </row>
    <row r="91" spans="5:5">
      <c r="E91" s="1">
        <v>46760</v>
      </c>
    </row>
    <row r="92" spans="5:5">
      <c r="E92" s="1">
        <v>21470</v>
      </c>
    </row>
    <row r="93" spans="5:5">
      <c r="E93" s="1">
        <v>19990</v>
      </c>
    </row>
    <row r="94" spans="5:5">
      <c r="E94" s="1">
        <v>8890</v>
      </c>
    </row>
    <row r="95" spans="5:5">
      <c r="E95" s="1">
        <v>24650</v>
      </c>
    </row>
    <row r="96" spans="5:5">
      <c r="E96" s="1">
        <v>53730</v>
      </c>
    </row>
    <row r="97" spans="5:5">
      <c r="E97" s="1">
        <v>24610</v>
      </c>
    </row>
    <row r="98" spans="5:5">
      <c r="E98" s="1">
        <v>19220</v>
      </c>
    </row>
    <row r="99" spans="5:5">
      <c r="E99" s="1">
        <v>1240</v>
      </c>
    </row>
    <row r="100" spans="5:5">
      <c r="E100" s="1">
        <v>67150</v>
      </c>
    </row>
    <row r="101" spans="5:5">
      <c r="E101" s="1">
        <v>7710</v>
      </c>
    </row>
    <row r="102" spans="5:5">
      <c r="E102" s="1">
        <v>5660</v>
      </c>
    </row>
    <row r="103" spans="5:5">
      <c r="E103" s="1">
        <v>13870</v>
      </c>
    </row>
    <row r="104" spans="5:5">
      <c r="E104" s="1">
        <v>21870</v>
      </c>
    </row>
    <row r="105" spans="5:5">
      <c r="E105" s="1">
        <v>8350</v>
      </c>
    </row>
    <row r="106" spans="5:5">
      <c r="E106" s="1">
        <v>11110</v>
      </c>
    </row>
    <row r="107" spans="5:5">
      <c r="E107" s="1">
        <v>22320</v>
      </c>
    </row>
    <row r="108" spans="5:5">
      <c r="E108" s="1">
        <v>4560</v>
      </c>
    </row>
    <row r="109" spans="5:5">
      <c r="E109" s="1">
        <v>13750</v>
      </c>
    </row>
    <row r="110" spans="5:5">
      <c r="E110" s="1">
        <v>7090</v>
      </c>
    </row>
    <row r="111" spans="5:5">
      <c r="E111" s="1">
        <v>13760</v>
      </c>
    </row>
    <row r="112" spans="5:5">
      <c r="E112" s="1">
        <v>17600</v>
      </c>
    </row>
    <row r="113" spans="5:5">
      <c r="E113" s="1">
        <v>14120</v>
      </c>
    </row>
    <row r="114" spans="5:5">
      <c r="E114" s="1">
        <v>8080</v>
      </c>
    </row>
    <row r="115" spans="5:5">
      <c r="E115" s="1">
        <v>25500</v>
      </c>
    </row>
    <row r="116" spans="5:5">
      <c r="E116" s="1">
        <v>17900</v>
      </c>
    </row>
    <row r="117" spans="5:5">
      <c r="E117" s="1">
        <v>21970</v>
      </c>
    </row>
    <row r="118" spans="5:5">
      <c r="E118" s="1">
        <v>18090</v>
      </c>
    </row>
    <row r="119" spans="5:5">
      <c r="E119" s="1">
        <v>23520</v>
      </c>
    </row>
    <row r="120" spans="5:5">
      <c r="E120" s="1">
        <v>6320</v>
      </c>
    </row>
    <row r="121" spans="5:5">
      <c r="E121" s="1">
        <v>6710</v>
      </c>
    </row>
    <row r="122" spans="5:5">
      <c r="E122" s="1">
        <v>14300</v>
      </c>
    </row>
    <row r="123" spans="5:5">
      <c r="E123" s="1">
        <v>23480</v>
      </c>
    </row>
    <row r="124" spans="5:5">
      <c r="E124" s="1">
        <v>3390</v>
      </c>
    </row>
    <row r="125" spans="5:5">
      <c r="E125" s="1">
        <v>39540</v>
      </c>
    </row>
    <row r="126" spans="5:5">
      <c r="E126" s="1">
        <v>43520</v>
      </c>
    </row>
    <row r="127" spans="5:5">
      <c r="E127" s="1">
        <v>6360</v>
      </c>
    </row>
    <row r="128" spans="5:5">
      <c r="E128" s="1">
        <v>40150</v>
      </c>
    </row>
    <row r="129" spans="5:5">
      <c r="E129" s="1">
        <v>6890</v>
      </c>
    </row>
    <row r="130" spans="5:5">
      <c r="E130" s="1">
        <v>23840</v>
      </c>
    </row>
    <row r="131" spans="5:5">
      <c r="E131" s="1">
        <v>27200</v>
      </c>
    </row>
    <row r="132" spans="5:5">
      <c r="E132" s="1">
        <v>6250</v>
      </c>
    </row>
    <row r="133" spans="5:5">
      <c r="E133" s="1">
        <v>4920</v>
      </c>
    </row>
    <row r="134" spans="5:5">
      <c r="E134" s="1">
        <v>4190</v>
      </c>
    </row>
    <row r="135" spans="5:5">
      <c r="E135" s="1">
        <v>9130</v>
      </c>
    </row>
    <row r="136" spans="5:5">
      <c r="E136" s="1">
        <v>8710</v>
      </c>
    </row>
    <row r="137" spans="5:5">
      <c r="E137" s="1">
        <v>14200</v>
      </c>
    </row>
    <row r="138" spans="5:5">
      <c r="E138" s="1">
        <v>30010</v>
      </c>
    </row>
    <row r="139" spans="5:5">
      <c r="E139" s="1">
        <v>8900</v>
      </c>
    </row>
    <row r="140" spans="5:5">
      <c r="E140" s="1">
        <v>10290</v>
      </c>
    </row>
    <row r="141" spans="5:5">
      <c r="E141" s="1">
        <v>10340</v>
      </c>
    </row>
    <row r="142" spans="5:5">
      <c r="E142" s="1">
        <v>9360</v>
      </c>
    </row>
    <row r="143" spans="5:5">
      <c r="E143" s="1">
        <v>22010</v>
      </c>
    </row>
    <row r="144" spans="5:5">
      <c r="E144" s="1">
        <v>7770</v>
      </c>
    </row>
    <row r="145" spans="5:5">
      <c r="E145" s="1">
        <v>25570</v>
      </c>
    </row>
    <row r="146" spans="5:5">
      <c r="E146" s="1">
        <v>16780</v>
      </c>
    </row>
    <row r="147" spans="5:5">
      <c r="E147" s="1">
        <v>10380</v>
      </c>
    </row>
    <row r="148" spans="5:5">
      <c r="E148" s="1">
        <v>4960</v>
      </c>
    </row>
    <row r="149" spans="5:5">
      <c r="E149" s="1">
        <v>8480</v>
      </c>
    </row>
    <row r="150" spans="5:5">
      <c r="E150" s="1">
        <v>22920</v>
      </c>
    </row>
    <row r="151" spans="5:5">
      <c r="E151" s="1">
        <v>9710</v>
      </c>
    </row>
    <row r="152" spans="5:5">
      <c r="E152" s="1">
        <v>7740</v>
      </c>
    </row>
    <row r="153" spans="5:5">
      <c r="E153" s="1">
        <v>16960</v>
      </c>
    </row>
    <row r="154" spans="5:5">
      <c r="E154" s="1">
        <v>13830</v>
      </c>
    </row>
    <row r="155" spans="5:5">
      <c r="E155">
        <f>SUM(E3:E154)</f>
        <v>2893576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2023-07-19T02:12:10Z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KSOReadingLayout">
    <vt:bool>true</vt:bool>
  </property>
  <property fmtid="{D5CDD505-2E9C-101B-9397-08002B2CF9AE}" pid="4" name="ICV">
    <vt:lpwstr>9FB9F8DD786945DABE8F27BC34C6E370</vt:lpwstr>
  </property>
</Properties>
</file>