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资金清单" sheetId="4" r:id="rId1"/>
    <sheet name="Sheet2" sheetId="2" r:id="rId2"/>
    <sheet name="Sheet3" sheetId="3" r:id="rId3"/>
  </sheets>
  <definedNames>
    <definedName name="_xlnm.Print_Titles" localSheetId="0">资金清单!$1:$3</definedName>
  </definedNames>
  <calcPr calcId="144525"/>
</workbook>
</file>

<file path=xl/sharedStrings.xml><?xml version="1.0" encoding="utf-8"?>
<sst xmlns="http://schemas.openxmlformats.org/spreadsheetml/2006/main" count="116" uniqueCount="107">
  <si>
    <t>附件2</t>
  </si>
  <si>
    <t>2022年涞源县统筹整合使用财政涉农资金清单</t>
  </si>
  <si>
    <t>资金名称</t>
  </si>
  <si>
    <t>资金文号</t>
  </si>
  <si>
    <t>到县规模</t>
  </si>
  <si>
    <t>整合规模</t>
  </si>
  <si>
    <t>跨类别使用</t>
  </si>
  <si>
    <t>备注</t>
  </si>
  <si>
    <t>合计（万元）</t>
  </si>
  <si>
    <t>一、中央财政涉农资金</t>
  </si>
  <si>
    <t>中央财政衔接推进乡村振兴补助资金</t>
  </si>
  <si>
    <t>冀财农[2021]126号   
冀财农[2022]45号</t>
  </si>
  <si>
    <t>水利发展资金</t>
  </si>
  <si>
    <t>冀财农[2021]130号</t>
  </si>
  <si>
    <t>农业生产发展资金</t>
  </si>
  <si>
    <t>总规模(A,包含该项资金的全部支出方向)</t>
  </si>
  <si>
    <t>冀财农〔2021〕134号
冀财农〔2021〕132号      冀财农〔2022〕58号   
冀财农〔2022〕27号
冀财农〔2022〕61号</t>
  </si>
  <si>
    <t>其中（B）:</t>
  </si>
  <si>
    <t>★耕地地力保护补贴(B1)</t>
  </si>
  <si>
    <t>冀财农[2021]132号</t>
  </si>
  <si>
    <t>★农机购置补贴(B2)</t>
  </si>
  <si>
    <t>冀财农〔2021〕134号
冀财农〔2022〕58号</t>
  </si>
  <si>
    <t>★支持适度规模经营(B3)</t>
  </si>
  <si>
    <t>★有机肥替代(B4)</t>
  </si>
  <si>
    <t>★农机深耕深松(B5)</t>
  </si>
  <si>
    <t>★产业兴村强县示范行动(B6)</t>
  </si>
  <si>
    <t>冀财农〔2022〕58号</t>
  </si>
  <si>
    <t>★良种良法部分(B7)</t>
  </si>
  <si>
    <t>★现代农业产业园(B8)</t>
  </si>
  <si>
    <t>扣除B后的资金规模（C=A-B）</t>
  </si>
  <si>
    <t>林业改革发展资金(不含森林资源管护和相关试点资金)</t>
  </si>
  <si>
    <t>冀财资环〔2021〕106号 冀财资环〔2022〕51号  冀财资环〔2022〕43号
 冀财资环〔2022〕44号</t>
  </si>
  <si>
    <t>其中（B）：</t>
  </si>
  <si>
    <t>★天然林保护管理（天保工程区管护、天然林停伐管护）</t>
  </si>
  <si>
    <t>农田建设补助资金</t>
  </si>
  <si>
    <t>冀财农[2021]119号</t>
  </si>
  <si>
    <t>农村综合改革转移支付</t>
  </si>
  <si>
    <t>冀财农[2021]137号     冀财农[2022]85号</t>
  </si>
  <si>
    <t>林业生态保护恢复资金（草原生态修复治理补助资金部分）</t>
  </si>
  <si>
    <t>农村环境整治资金</t>
  </si>
  <si>
    <t>车辆购置税收入补助地方用于一般公路建设项目资金（支持农村公路部分）</t>
  </si>
  <si>
    <t>冀财建〔2022〕85号</t>
  </si>
  <si>
    <t>农村危房改造补助资金</t>
  </si>
  <si>
    <t>冀财社[2022]44号</t>
  </si>
  <si>
    <t>中央专项彩票公益金支持欠发达革命老区乡村振兴资金</t>
  </si>
  <si>
    <t>常规产粮大县奖励资金</t>
  </si>
  <si>
    <t>生猪（牛羊）调出大县奖励资金（省级统筹部分）</t>
  </si>
  <si>
    <t>农业资源及生态保护补助资金（对农民的直接补贴除外）</t>
  </si>
  <si>
    <t>冀财农〔2022〕57号</t>
  </si>
  <si>
    <t>旅游发展基金</t>
  </si>
  <si>
    <t>中央预算内投资用于“三农”建设部分（不包括重大引调水工程、重点水源工程、江河湖泊治理骨干重大工程、跨界河流开发治理工程、新建大型灌区、大中型灌区续建配套和节水改造、大中型病险水库水闸除险加固、生态建设方面的支出）</t>
  </si>
  <si>
    <r>
      <rPr>
        <sz val="11"/>
        <color rgb="FF000000"/>
        <rFont val="方正仿宋_GBK"/>
        <charset val="134"/>
      </rPr>
      <t>小</t>
    </r>
    <r>
      <rPr>
        <sz val="11"/>
        <color rgb="FF000000"/>
        <rFont val="Times New Roman"/>
        <charset val="134"/>
      </rPr>
      <t xml:space="preserve">  </t>
    </r>
    <r>
      <rPr>
        <sz val="11"/>
        <color rgb="FF000000"/>
        <rFont val="方正仿宋_GBK"/>
        <charset val="134"/>
      </rPr>
      <t>计</t>
    </r>
  </si>
  <si>
    <r>
      <rPr>
        <sz val="10"/>
        <color theme="1"/>
        <rFont val="方正仿宋_GBK"/>
        <charset val="134"/>
      </rPr>
      <t>以工代赈示范工程（第一批★）</t>
    </r>
  </si>
  <si>
    <r>
      <rPr>
        <sz val="10"/>
        <color theme="1"/>
        <rFont val="方正仿宋_GBK"/>
        <charset val="134"/>
      </rPr>
      <t>农村产业融合发展示范园建设★</t>
    </r>
  </si>
  <si>
    <r>
      <rPr>
        <sz val="10"/>
        <color theme="1"/>
        <rFont val="方正仿宋_GBK"/>
        <charset val="134"/>
      </rPr>
      <t>藏粮于地藏粮于技专项（现代种业提升工程项目）★
用于市本级</t>
    </r>
    <r>
      <rPr>
        <sz val="10"/>
        <color theme="1"/>
        <rFont val="Times New Roman"/>
        <charset val="134"/>
      </rPr>
      <t>1800</t>
    </r>
    <r>
      <rPr>
        <sz val="10"/>
        <color theme="1"/>
        <rFont val="方正仿宋_GBK"/>
        <charset val="134"/>
      </rPr>
      <t>万元，其余用于县级。</t>
    </r>
  </si>
  <si>
    <r>
      <rPr>
        <sz val="10"/>
        <color theme="1"/>
        <rFont val="方正仿宋_GBK"/>
        <charset val="134"/>
      </rPr>
      <t>乡村振兴专项（农村人居环境整治）★</t>
    </r>
  </si>
  <si>
    <r>
      <rPr>
        <sz val="10"/>
        <color theme="1"/>
        <rFont val="方正仿宋_GBK"/>
        <charset val="134"/>
      </rPr>
      <t>农业绿色发展专项（粪污资源化利用整县推进项目）★</t>
    </r>
  </si>
  <si>
    <r>
      <rPr>
        <sz val="11"/>
        <color rgb="FF000000"/>
        <rFont val="宋体"/>
        <charset val="134"/>
      </rPr>
      <t>冀财建</t>
    </r>
    <r>
      <rPr>
        <sz val="11"/>
        <color theme="1"/>
        <rFont val="宋体"/>
        <charset val="134"/>
      </rPr>
      <t>[2022]86号</t>
    </r>
  </si>
  <si>
    <r>
      <rPr>
        <sz val="10"/>
        <color theme="1"/>
        <rFont val="方正仿宋_GBK"/>
        <charset val="134"/>
      </rPr>
      <t>藏粮于地藏粮于技专项（林业草原有害生物防治能力建设项目）★全部用于石家庄市本级</t>
    </r>
  </si>
  <si>
    <r>
      <rPr>
        <sz val="10"/>
        <color theme="1"/>
        <rFont val="方正仿宋_GBK"/>
        <charset val="134"/>
      </rPr>
      <t>草原防火等项目</t>
    </r>
    <r>
      <rPr>
        <sz val="10"/>
        <color theme="1"/>
        <rFont val="Times New Roman"/>
        <charset val="134"/>
      </rPr>
      <t xml:space="preserve">  </t>
    </r>
    <r>
      <rPr>
        <sz val="10"/>
        <color theme="1"/>
        <rFont val="方正仿宋_GBK"/>
        <charset val="134"/>
      </rPr>
      <t>★</t>
    </r>
  </si>
  <si>
    <r>
      <rPr>
        <sz val="11"/>
        <color rgb="FF000000"/>
        <rFont val="方正仿宋_GBK"/>
        <charset val="134"/>
      </rPr>
      <t>⑹动植物保护能力提升工程林业有害生物防治能力建设项目中央基建投资</t>
    </r>
  </si>
  <si>
    <r>
      <rPr>
        <sz val="11"/>
        <color rgb="FF000000"/>
        <rFont val="方正仿宋_GBK"/>
        <charset val="134"/>
      </rPr>
      <t>⑺农业可持续发展专项（畜禽粪污资源化利用整县推进项目）中央基建投资</t>
    </r>
  </si>
  <si>
    <r>
      <rPr>
        <sz val="11"/>
        <color rgb="FF000000"/>
        <rFont val="方正仿宋_GBK"/>
        <charset val="134"/>
      </rPr>
      <t>⑻农业生产发展专项中央基建投资</t>
    </r>
  </si>
  <si>
    <r>
      <rPr>
        <sz val="11"/>
        <color rgb="FF000000"/>
        <rFont val="方正仿宋_GBK"/>
        <charset val="134"/>
      </rPr>
      <t>⑼农村人居环境整治专项中央基建投资</t>
    </r>
  </si>
  <si>
    <r>
      <rPr>
        <sz val="11"/>
        <color rgb="FF000000"/>
        <rFont val="方正仿宋_GBK"/>
        <charset val="134"/>
      </rPr>
      <t>⑽水生态治理、中小河流治理等其他水利工程中央基建投资</t>
    </r>
  </si>
  <si>
    <r>
      <rPr>
        <sz val="11"/>
        <color rgb="FF000000"/>
        <rFont val="方正仿宋_GBK"/>
        <charset val="134"/>
      </rPr>
      <t>⑾现代农业支撑体系专项中央基建投资</t>
    </r>
  </si>
  <si>
    <r>
      <rPr>
        <sz val="11"/>
        <color rgb="FF000000"/>
        <rFont val="方正仿宋_GBK"/>
        <charset val="134"/>
      </rPr>
      <t>⑿中小河流治理工程中央基投资</t>
    </r>
  </si>
  <si>
    <r>
      <rPr>
        <sz val="11"/>
        <color rgb="FF000000"/>
        <rFont val="方正仿宋_GBK"/>
        <charset val="134"/>
      </rPr>
      <t>⒀全国新增千亿斤粮食生产能力规划田间工程中央基建投资</t>
    </r>
  </si>
  <si>
    <r>
      <rPr>
        <sz val="11"/>
        <color rgb="FF000000"/>
        <rFont val="方正仿宋_GBK"/>
        <charset val="134"/>
      </rPr>
      <t>⒁规模化大型沼气工程中央基建投资</t>
    </r>
  </si>
  <si>
    <r>
      <rPr>
        <sz val="11"/>
        <color rgb="FF000000"/>
        <rFont val="方正仿宋_GBK"/>
        <charset val="134"/>
      </rPr>
      <t>⒂退牧还草中央基建投资</t>
    </r>
  </si>
  <si>
    <r>
      <rPr>
        <sz val="11"/>
        <color rgb="FF000000"/>
        <rFont val="方正仿宋_GBK"/>
        <charset val="134"/>
      </rPr>
      <t>⒃水文基础设施中央基建投资</t>
    </r>
  </si>
  <si>
    <r>
      <rPr>
        <sz val="11"/>
        <color rgb="FF000000"/>
        <rFont val="方正仿宋_GBK"/>
        <charset val="134"/>
      </rPr>
      <t>⒄种养业循环一体化项目中央基建投资</t>
    </r>
  </si>
  <si>
    <r>
      <rPr>
        <sz val="11"/>
        <color rgb="FF000000"/>
        <rFont val="方正仿宋_GBK"/>
        <charset val="134"/>
      </rPr>
      <t>⒅重点区域排涝能力建设中央基建投资</t>
    </r>
  </si>
  <si>
    <r>
      <rPr>
        <sz val="11"/>
        <color rgb="FF000000"/>
        <rFont val="方正仿宋_GBK"/>
        <charset val="134"/>
      </rPr>
      <t>⒆中央预算内投资用于</t>
    </r>
    <r>
      <rPr>
        <sz val="11"/>
        <color rgb="FF000000"/>
        <rFont val="Times New Roman"/>
        <charset val="134"/>
      </rPr>
      <t>“</t>
    </r>
    <r>
      <rPr>
        <sz val="11"/>
        <color rgb="FF000000"/>
        <rFont val="方正仿宋_GBK"/>
        <charset val="134"/>
      </rPr>
      <t>三农</t>
    </r>
    <r>
      <rPr>
        <sz val="11"/>
        <color rgb="FF000000"/>
        <rFont val="Times New Roman"/>
        <charset val="134"/>
      </rPr>
      <t>”</t>
    </r>
    <r>
      <rPr>
        <sz val="11"/>
        <color rgb="FF000000"/>
        <rFont val="方正仿宋_GBK"/>
        <charset val="134"/>
      </rPr>
      <t>建设的其他资金（属于整合范围但未在⑴</t>
    </r>
    <r>
      <rPr>
        <sz val="11"/>
        <color rgb="FF000000"/>
        <rFont val="Times New Roman"/>
        <charset val="134"/>
      </rPr>
      <t>-</t>
    </r>
    <r>
      <rPr>
        <sz val="11"/>
        <color rgb="FF000000"/>
        <rFont val="方正仿宋_GBK"/>
        <charset val="134"/>
      </rPr>
      <t>⒅列明的资金）</t>
    </r>
  </si>
  <si>
    <t>二、省级财政涉农资金</t>
  </si>
  <si>
    <t>省级财政衔接推进乡村振兴补助资金</t>
  </si>
  <si>
    <t>冀财农[2021]143号
冀财农[2022]16号</t>
  </si>
  <si>
    <t>省级水利发展资金</t>
  </si>
  <si>
    <t>冀财农[2021]152号</t>
  </si>
  <si>
    <t>省级农业生产发展资金</t>
  </si>
  <si>
    <t>冀财农[2021]167号</t>
  </si>
  <si>
    <t>★农机深松项目</t>
  </si>
  <si>
    <t>★农村宅基地制度改革试点项目</t>
  </si>
  <si>
    <t>★畜禽粪污综合治理</t>
  </si>
  <si>
    <t>★奶业振兴</t>
  </si>
  <si>
    <t>★旱作雨养</t>
  </si>
  <si>
    <t>★滴灌、浅埋滴灌等高效节水灌溉</t>
  </si>
  <si>
    <t>省级林业改革发展补助资金（不包括张承坝上植树造林资金、森林生态效益补偿资金和相关试点资金）</t>
  </si>
  <si>
    <t>省级农田建设补助资金</t>
  </si>
  <si>
    <t>冀财农[2021]149号</t>
  </si>
  <si>
    <t>省级农村综合改革转移支付资金</t>
  </si>
  <si>
    <t>冀财农[2021]158号
冀财农[2022]29号</t>
  </si>
  <si>
    <t>省级农业资源与生态保护补助（对农民的直接补贴除外）</t>
  </si>
  <si>
    <t>冀财农[2021]156号</t>
  </si>
  <si>
    <t>省级农村危房改造补助资金</t>
  </si>
  <si>
    <t>冀财社[2021]178号</t>
  </si>
  <si>
    <t>省级新型农业经营主体示范带动项目补助资金</t>
  </si>
  <si>
    <t>省级预算内投资用于“三农”建设部分（与中央预算内投资用于“三农”建设部分相对应的资金）</t>
  </si>
  <si>
    <t>三、市级财政涉农资金</t>
  </si>
  <si>
    <t>市级财政衔接推进乡村振兴补助资金</t>
  </si>
  <si>
    <t>保财农【2022】21号</t>
  </si>
  <si>
    <t>市级农业生产发展资金（对农民直接补贴除外）</t>
  </si>
  <si>
    <t>市级乡村振兴补助资金（对农民直接补贴除外）</t>
  </si>
  <si>
    <t>市级扶持村集体经济补助资金</t>
  </si>
  <si>
    <t>四、县级财政涉农资金</t>
  </si>
  <si>
    <t>县级财政衔接推进乡村振兴补助资金</t>
  </si>
  <si>
    <t>...</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</si>
</sst>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1"/>
      <color theme="1"/>
      <name val="宋体"/>
      <charset val="134"/>
      <scheme val="minor"/>
    </font>
    <font>
      <b/>
      <sz val="20"/>
      <color rgb="FF000000"/>
      <name val="宋体"/>
      <charset val="134"/>
    </font>
    <font>
      <b/>
      <sz val="12"/>
      <color rgb="FF000000"/>
      <name val="宋体"/>
      <charset val="134"/>
    </font>
    <font>
      <b/>
      <sz val="12"/>
      <name val="宋体"/>
      <charset val="134"/>
    </font>
    <font>
      <b/>
      <sz val="11"/>
      <color theme="1"/>
      <name val="宋体"/>
      <charset val="134"/>
      <scheme val="minor"/>
    </font>
    <font>
      <sz val="11"/>
      <color theme="1"/>
      <name val="宋体"/>
      <charset val="134"/>
    </font>
    <font>
      <sz val="11"/>
      <color rgb="FF000000"/>
      <name val="宋体"/>
      <charset val="134"/>
    </font>
    <font>
      <sz val="11"/>
      <color rgb="FF000000"/>
      <name val="Times New Roman"/>
      <charset val="134"/>
    </font>
    <font>
      <sz val="10"/>
      <color theme="1"/>
      <name val="Times New Roman"/>
      <charset val="134"/>
    </font>
    <font>
      <b/>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Tahoma"/>
      <charset val="134"/>
    </font>
    <font>
      <sz val="11"/>
      <color rgb="FF000000"/>
      <name val="方正仿宋_GBK"/>
      <charset val="134"/>
    </font>
    <font>
      <sz val="10"/>
      <color theme="1"/>
      <name val="方正仿宋_GBK"/>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18"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9" applyNumberFormat="0" applyFill="0" applyAlignment="0" applyProtection="0">
      <alignment vertical="center"/>
    </xf>
    <xf numFmtId="0" fontId="21" fillId="0" borderId="19" applyNumberFormat="0" applyFill="0" applyAlignment="0" applyProtection="0">
      <alignment vertical="center"/>
    </xf>
    <xf numFmtId="0" fontId="13" fillId="9" borderId="0" applyNumberFormat="0" applyBorder="0" applyAlignment="0" applyProtection="0">
      <alignment vertical="center"/>
    </xf>
    <xf numFmtId="0" fontId="16" fillId="0" borderId="20" applyNumberFormat="0" applyFill="0" applyAlignment="0" applyProtection="0">
      <alignment vertical="center"/>
    </xf>
    <xf numFmtId="0" fontId="13" fillId="10" borderId="0" applyNumberFormat="0" applyBorder="0" applyAlignment="0" applyProtection="0">
      <alignment vertical="center"/>
    </xf>
    <xf numFmtId="0" fontId="22" fillId="11" borderId="21" applyNumberFormat="0" applyAlignment="0" applyProtection="0">
      <alignment vertical="center"/>
    </xf>
    <xf numFmtId="0" fontId="23" fillId="11" borderId="17" applyNumberFormat="0" applyAlignment="0" applyProtection="0">
      <alignment vertical="center"/>
    </xf>
    <xf numFmtId="0" fontId="24" fillId="12" borderId="22"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23" applyNumberFormat="0" applyFill="0" applyAlignment="0" applyProtection="0">
      <alignment vertical="center"/>
    </xf>
    <xf numFmtId="0" fontId="26" fillId="0" borderId="24"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57">
    <xf numFmtId="0" fontId="0" fillId="0" borderId="0" xfId="0"/>
    <xf numFmtId="0" fontId="0" fillId="0" borderId="0" xfId="0" applyFill="1"/>
    <xf numFmtId="0" fontId="0" fillId="0" borderId="0" xfId="0" applyFill="1" applyAlignment="1">
      <alignment horizontal="center" vertical="center"/>
    </xf>
    <xf numFmtId="0" fontId="1" fillId="0" borderId="0" xfId="49" applyFont="1" applyFill="1" applyAlignment="1">
      <alignment horizontal="center" vertical="center"/>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shrinkToFi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0" borderId="2" xfId="0" applyFont="1" applyFill="1" applyBorder="1" applyAlignment="1">
      <alignment horizontal="center" vertical="center"/>
    </xf>
    <xf numFmtId="176" fontId="0"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5" fillId="0" borderId="3" xfId="0" applyFont="1" applyFill="1" applyBorder="1" applyAlignment="1">
      <alignment horizontal="left" vertical="center" wrapText="1"/>
    </xf>
    <xf numFmtId="176" fontId="6" fillId="0" borderId="4" xfId="0" applyNumberFormat="1" applyFont="1" applyFill="1" applyBorder="1" applyAlignment="1">
      <alignment horizontal="center" vertical="center" wrapText="1"/>
    </xf>
    <xf numFmtId="0" fontId="5" fillId="0" borderId="1" xfId="0" applyFont="1" applyFill="1" applyBorder="1" applyAlignment="1">
      <alignment vertical="center" wrapText="1"/>
    </xf>
    <xf numFmtId="176" fontId="6" fillId="0" borderId="5" xfId="0" applyNumberFormat="1" applyFont="1" applyFill="1" applyBorder="1" applyAlignment="1">
      <alignment horizontal="center" vertical="center" wrapText="1"/>
    </xf>
    <xf numFmtId="176" fontId="6" fillId="0" borderId="6" xfId="0" applyNumberFormat="1"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8" fillId="0" borderId="11" xfId="0" applyFont="1" applyFill="1" applyBorder="1" applyAlignment="1">
      <alignment vertical="center" wrapText="1"/>
    </xf>
    <xf numFmtId="0" fontId="8" fillId="0" borderId="1" xfId="0" applyFont="1" applyFill="1" applyBorder="1" applyAlignment="1">
      <alignment vertical="center" wrapText="1"/>
    </xf>
    <xf numFmtId="0" fontId="0" fillId="0" borderId="1" xfId="0" applyFill="1" applyBorder="1" applyAlignment="1">
      <alignment horizontal="center" vertical="center"/>
    </xf>
    <xf numFmtId="0" fontId="7" fillId="0" borderId="2" xfId="0" applyFont="1" applyFill="1" applyBorder="1" applyAlignment="1">
      <alignment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0" fillId="0" borderId="1" xfId="0" applyFill="1" applyBorder="1" applyAlignment="1">
      <alignment horizontal="center" vertical="center" wrapText="1"/>
    </xf>
    <xf numFmtId="176" fontId="5" fillId="0" borderId="2" xfId="0" applyNumberFormat="1" applyFont="1" applyFill="1" applyBorder="1" applyAlignment="1">
      <alignment horizontal="center" vertical="center" wrapText="1"/>
    </xf>
    <xf numFmtId="176" fontId="0" fillId="0" borderId="1" xfId="0" applyNumberFormat="1" applyFont="1" applyFill="1" applyBorder="1" applyAlignment="1">
      <alignment horizontal="center" vertical="center" wrapText="1"/>
    </xf>
    <xf numFmtId="0" fontId="5" fillId="0" borderId="16" xfId="0" applyFont="1" applyFill="1" applyBorder="1" applyAlignment="1">
      <alignment horizontal="left" vertical="center" wrapText="1"/>
    </xf>
    <xf numFmtId="0" fontId="9" fillId="0" borderId="2" xfId="0" applyFont="1" applyFill="1" applyBorder="1" applyAlignment="1">
      <alignment horizontal="left" vertical="center"/>
    </xf>
    <xf numFmtId="0" fontId="9" fillId="0" borderId="3" xfId="0" applyFont="1" applyFill="1" applyBorder="1" applyAlignment="1">
      <alignment horizontal="left" vertical="center"/>
    </xf>
    <xf numFmtId="0" fontId="9"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5" fillId="0" borderId="16" xfId="0" applyFont="1" applyFill="1" applyBorder="1" applyAlignment="1">
      <alignment horizontal="left"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16" xfId="0" applyFill="1" applyBorder="1" applyAlignment="1">
      <alignment horizontal="left" vertical="center"/>
    </xf>
    <xf numFmtId="176" fontId="0" fillId="0" borderId="1" xfId="0" applyNumberForma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colors>
    <mruColors>
      <color rgb="00FAC1E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0"/>
  <sheetViews>
    <sheetView showGridLines="0" tabSelected="1" workbookViewId="0">
      <pane ySplit="4" topLeftCell="A8" activePane="bottomLeft" state="frozen"/>
      <selection/>
      <selection pane="bottomLeft" activeCell="K10" sqref="K10"/>
    </sheetView>
  </sheetViews>
  <sheetFormatPr defaultColWidth="9" defaultRowHeight="13.5"/>
  <cols>
    <col min="1" max="1" width="6.125" style="1" customWidth="1"/>
    <col min="2" max="2" width="13.5" style="1" customWidth="1"/>
    <col min="3" max="3" width="6.5" style="1" customWidth="1"/>
    <col min="4" max="4" width="43.375" style="1" customWidth="1"/>
    <col min="5" max="5" width="22.5" style="2" customWidth="1"/>
    <col min="6" max="6" width="14.5" style="2" customWidth="1"/>
    <col min="7" max="7" width="13.5" style="2" customWidth="1"/>
    <col min="8" max="8" width="12.5" style="2" customWidth="1"/>
    <col min="9" max="9" width="10.625" style="2" customWidth="1"/>
    <col min="10" max="16384" width="9" style="1"/>
  </cols>
  <sheetData>
    <row r="1" ht="14" customHeight="1" spans="1:1">
      <c r="A1" s="1" t="s">
        <v>0</v>
      </c>
    </row>
    <row r="2" ht="24" customHeight="1" spans="1:9">
      <c r="A2" s="3" t="s">
        <v>1</v>
      </c>
      <c r="B2" s="3"/>
      <c r="C2" s="3"/>
      <c r="D2" s="3"/>
      <c r="E2" s="3"/>
      <c r="F2" s="3"/>
      <c r="G2" s="3"/>
      <c r="H2" s="3"/>
      <c r="I2" s="3"/>
    </row>
    <row r="3" ht="20.25" customHeight="1" spans="1:9">
      <c r="A3" s="4" t="s">
        <v>2</v>
      </c>
      <c r="B3" s="4"/>
      <c r="C3" s="4"/>
      <c r="D3" s="4"/>
      <c r="E3" s="5" t="s">
        <v>3</v>
      </c>
      <c r="F3" s="5" t="s">
        <v>4</v>
      </c>
      <c r="G3" s="5" t="s">
        <v>5</v>
      </c>
      <c r="H3" s="5" t="s">
        <v>6</v>
      </c>
      <c r="I3" s="5" t="s">
        <v>7</v>
      </c>
    </row>
    <row r="4" ht="22" customHeight="1" spans="1:9">
      <c r="A4" s="6" t="s">
        <v>8</v>
      </c>
      <c r="B4" s="7"/>
      <c r="C4" s="7"/>
      <c r="D4" s="7"/>
      <c r="E4" s="8"/>
      <c r="F4" s="9">
        <f>F5+F54+F72+F77</f>
        <v>54306.5</v>
      </c>
      <c r="G4" s="9">
        <f ca="1">G5+G54+G72+G77</f>
        <v>44537</v>
      </c>
      <c r="H4" s="9">
        <f ca="1">H5+H54+H72+H77</f>
        <v>42891</v>
      </c>
      <c r="I4" s="32"/>
    </row>
    <row r="5" ht="24" customHeight="1" spans="1:9">
      <c r="A5" s="10" t="s">
        <v>9</v>
      </c>
      <c r="B5" s="10"/>
      <c r="C5" s="10"/>
      <c r="D5" s="6"/>
      <c r="E5" s="8"/>
      <c r="F5" s="9">
        <f>F6+F7+F17+F20+F21+F22+F23+F24+F25+F26+F27+F28+F29+F30+F31+F32</f>
        <v>17741.5</v>
      </c>
      <c r="G5" s="9">
        <f ca="1">G6+G7+G17+G20+G21+G22+G23+G24+G25+G26+G27+G28+G29+G30+G31+G33</f>
        <v>12219</v>
      </c>
      <c r="H5" s="9">
        <f ca="1">H6+H7+H17+H20+H21+H22+H23+H24+H25+H26+H27+H28+H29+H30+H31+H33</f>
        <v>10573</v>
      </c>
      <c r="I5" s="32"/>
    </row>
    <row r="6" ht="30" customHeight="1" spans="1:9">
      <c r="A6" s="11">
        <v>1</v>
      </c>
      <c r="B6" s="12" t="s">
        <v>10</v>
      </c>
      <c r="C6" s="12"/>
      <c r="D6" s="13"/>
      <c r="E6" s="14" t="s">
        <v>11</v>
      </c>
      <c r="F6" s="9">
        <v>9937</v>
      </c>
      <c r="G6" s="9">
        <v>9937</v>
      </c>
      <c r="H6" s="9">
        <v>9937</v>
      </c>
      <c r="I6" s="32"/>
    </row>
    <row r="7" ht="19" customHeight="1" spans="1:9">
      <c r="A7" s="11">
        <v>2</v>
      </c>
      <c r="B7" s="12" t="s">
        <v>12</v>
      </c>
      <c r="C7" s="12"/>
      <c r="D7" s="13"/>
      <c r="E7" s="15" t="s">
        <v>13</v>
      </c>
      <c r="F7" s="9">
        <v>766</v>
      </c>
      <c r="G7" s="9">
        <f ca="1">G5-G6</f>
        <v>0</v>
      </c>
      <c r="H7" s="9">
        <f ca="1">H5-H6</f>
        <v>0</v>
      </c>
      <c r="I7" s="32"/>
    </row>
    <row r="8" ht="83" customHeight="1" spans="1:9">
      <c r="A8" s="11">
        <v>3</v>
      </c>
      <c r="B8" s="11" t="s">
        <v>14</v>
      </c>
      <c r="C8" s="12" t="s">
        <v>15</v>
      </c>
      <c r="D8" s="13"/>
      <c r="E8" s="16" t="s">
        <v>16</v>
      </c>
      <c r="F8" s="9">
        <v>4767</v>
      </c>
      <c r="G8" s="9">
        <f ca="1">G6-G7</f>
        <v>0</v>
      </c>
      <c r="H8" s="9">
        <f ca="1">H6-H7</f>
        <v>0</v>
      </c>
      <c r="I8" s="32"/>
    </row>
    <row r="9" ht="20" customHeight="1" spans="1:9">
      <c r="A9" s="11"/>
      <c r="B9" s="11"/>
      <c r="C9" s="12" t="s">
        <v>17</v>
      </c>
      <c r="D9" s="17" t="s">
        <v>18</v>
      </c>
      <c r="E9" s="18" t="s">
        <v>19</v>
      </c>
      <c r="F9" s="9">
        <v>2622</v>
      </c>
      <c r="G9" s="9">
        <f ca="1">G7-G8</f>
        <v>0</v>
      </c>
      <c r="H9" s="9">
        <f ca="1">H7-H8</f>
        <v>0</v>
      </c>
      <c r="I9" s="32"/>
    </row>
    <row r="10" ht="38" customHeight="1" spans="1:9">
      <c r="A10" s="11"/>
      <c r="B10" s="11"/>
      <c r="C10" s="12"/>
      <c r="D10" s="17" t="s">
        <v>20</v>
      </c>
      <c r="E10" s="16" t="s">
        <v>21</v>
      </c>
      <c r="F10" s="9">
        <v>350</v>
      </c>
      <c r="G10" s="9">
        <f ca="1">G8-G9</f>
        <v>0</v>
      </c>
      <c r="H10" s="9">
        <f ca="1">H8-H9</f>
        <v>0</v>
      </c>
      <c r="I10" s="32"/>
    </row>
    <row r="11" ht="20" customHeight="1" spans="1:9">
      <c r="A11" s="11"/>
      <c r="B11" s="11"/>
      <c r="C11" s="12"/>
      <c r="D11" s="17" t="s">
        <v>22</v>
      </c>
      <c r="E11" s="18"/>
      <c r="F11" s="9"/>
      <c r="G11" s="19"/>
      <c r="H11" s="19"/>
      <c r="I11" s="32"/>
    </row>
    <row r="12" ht="20" customHeight="1" spans="1:9">
      <c r="A12" s="11"/>
      <c r="B12" s="11"/>
      <c r="C12" s="12"/>
      <c r="D12" s="17" t="s">
        <v>23</v>
      </c>
      <c r="E12" s="18"/>
      <c r="F12" s="9"/>
      <c r="G12" s="19"/>
      <c r="H12" s="19"/>
      <c r="I12" s="32"/>
    </row>
    <row r="13" ht="20" customHeight="1" spans="1:9">
      <c r="A13" s="11"/>
      <c r="B13" s="11"/>
      <c r="C13" s="12"/>
      <c r="D13" s="17" t="s">
        <v>24</v>
      </c>
      <c r="E13" s="18"/>
      <c r="F13" s="9"/>
      <c r="G13" s="19"/>
      <c r="H13" s="19"/>
      <c r="I13" s="32"/>
    </row>
    <row r="14" ht="20" customHeight="1" spans="1:9">
      <c r="A14" s="11"/>
      <c r="B14" s="11"/>
      <c r="C14" s="12"/>
      <c r="D14" s="17" t="s">
        <v>25</v>
      </c>
      <c r="E14" s="16" t="s">
        <v>26</v>
      </c>
      <c r="F14" s="9">
        <v>900</v>
      </c>
      <c r="G14" s="19"/>
      <c r="H14" s="19"/>
      <c r="I14" s="32"/>
    </row>
    <row r="15" ht="20" customHeight="1" spans="1:9">
      <c r="A15" s="11"/>
      <c r="B15" s="11"/>
      <c r="C15" s="12"/>
      <c r="D15" s="17" t="s">
        <v>27</v>
      </c>
      <c r="E15" s="18"/>
      <c r="F15" s="9"/>
      <c r="G15" s="19"/>
      <c r="H15" s="19"/>
      <c r="I15" s="32"/>
    </row>
    <row r="16" ht="20" customHeight="1" spans="1:9">
      <c r="A16" s="11"/>
      <c r="B16" s="11"/>
      <c r="C16" s="12"/>
      <c r="D16" s="17" t="s">
        <v>28</v>
      </c>
      <c r="E16" s="18"/>
      <c r="F16" s="9"/>
      <c r="G16" s="19"/>
      <c r="H16" s="19"/>
      <c r="I16" s="32"/>
    </row>
    <row r="17" ht="78" customHeight="1" spans="1:9">
      <c r="A17" s="11"/>
      <c r="B17" s="11"/>
      <c r="C17" s="12" t="s">
        <v>29</v>
      </c>
      <c r="D17" s="13"/>
      <c r="E17" s="16" t="s">
        <v>16</v>
      </c>
      <c r="F17" s="9">
        <f>F8-F9-F10-F11-F12-F13-F14-F15-F16</f>
        <v>895</v>
      </c>
      <c r="G17" s="9">
        <f ca="1">G8-G9-G10-G11-G12-G13-G14-G15-G16</f>
        <v>0</v>
      </c>
      <c r="H17" s="9">
        <f ca="1">H8-H9-H10-H11-H12-H13-H14-H15-H16</f>
        <v>0</v>
      </c>
      <c r="I17" s="32"/>
    </row>
    <row r="18" ht="25" customHeight="1" spans="1:9">
      <c r="A18" s="11">
        <v>4</v>
      </c>
      <c r="B18" s="11" t="s">
        <v>30</v>
      </c>
      <c r="C18" s="13" t="s">
        <v>15</v>
      </c>
      <c r="D18" s="20"/>
      <c r="E18" s="21" t="s">
        <v>31</v>
      </c>
      <c r="F18" s="9">
        <v>1099.26</v>
      </c>
      <c r="G18" s="9">
        <f ca="1">G16-G17</f>
        <v>0</v>
      </c>
      <c r="H18" s="9">
        <f ca="1">H16-H17</f>
        <v>0</v>
      </c>
      <c r="I18" s="32"/>
    </row>
    <row r="19" ht="25" customHeight="1" spans="1:9">
      <c r="A19" s="11"/>
      <c r="B19" s="11"/>
      <c r="C19" s="22" t="s">
        <v>32</v>
      </c>
      <c r="D19" s="17" t="s">
        <v>33</v>
      </c>
      <c r="E19" s="23"/>
      <c r="F19" s="9">
        <v>579.26</v>
      </c>
      <c r="G19" s="9">
        <f ca="1">G17-G18</f>
        <v>0</v>
      </c>
      <c r="H19" s="9">
        <f ca="1">H17-H18</f>
        <v>0</v>
      </c>
      <c r="I19" s="32"/>
    </row>
    <row r="20" ht="25" customHeight="1" spans="1:9">
      <c r="A20" s="11"/>
      <c r="B20" s="11"/>
      <c r="C20" s="13" t="s">
        <v>29</v>
      </c>
      <c r="D20" s="20"/>
      <c r="E20" s="24"/>
      <c r="F20" s="9">
        <v>520</v>
      </c>
      <c r="G20" s="9">
        <f ca="1">G18-G19</f>
        <v>0</v>
      </c>
      <c r="H20" s="9">
        <f ca="1">H18-H19</f>
        <v>0</v>
      </c>
      <c r="I20" s="32"/>
    </row>
    <row r="21" ht="21" customHeight="1" spans="1:9">
      <c r="A21" s="11">
        <v>5</v>
      </c>
      <c r="B21" s="13" t="s">
        <v>34</v>
      </c>
      <c r="C21" s="20"/>
      <c r="D21" s="20"/>
      <c r="E21" s="15" t="s">
        <v>35</v>
      </c>
      <c r="F21" s="9">
        <v>935</v>
      </c>
      <c r="G21" s="19">
        <v>935</v>
      </c>
      <c r="H21" s="19"/>
      <c r="I21" s="32"/>
    </row>
    <row r="22" ht="42" customHeight="1" spans="1:9">
      <c r="A22" s="11">
        <v>6</v>
      </c>
      <c r="B22" s="13" t="s">
        <v>36</v>
      </c>
      <c r="C22" s="20"/>
      <c r="D22" s="20"/>
      <c r="E22" s="11" t="s">
        <v>37</v>
      </c>
      <c r="F22" s="9">
        <v>557</v>
      </c>
      <c r="G22" s="19">
        <v>557</v>
      </c>
      <c r="H22" s="19">
        <v>557</v>
      </c>
      <c r="I22" s="32"/>
    </row>
    <row r="23" ht="21" customHeight="1" spans="1:9">
      <c r="A23" s="11">
        <v>7</v>
      </c>
      <c r="B23" s="13" t="s">
        <v>38</v>
      </c>
      <c r="C23" s="20"/>
      <c r="D23" s="20"/>
      <c r="E23" s="15"/>
      <c r="F23" s="9"/>
      <c r="G23" s="19"/>
      <c r="H23" s="19"/>
      <c r="I23" s="32"/>
    </row>
    <row r="24" ht="21" customHeight="1" spans="1:9">
      <c r="A24" s="11">
        <v>8</v>
      </c>
      <c r="B24" s="13" t="s">
        <v>39</v>
      </c>
      <c r="C24" s="20"/>
      <c r="D24" s="20"/>
      <c r="E24" s="15"/>
      <c r="F24" s="9"/>
      <c r="G24" s="19"/>
      <c r="H24" s="19"/>
      <c r="I24" s="32"/>
    </row>
    <row r="25" ht="27" customHeight="1" spans="1:9">
      <c r="A25" s="11">
        <v>9</v>
      </c>
      <c r="B25" s="13" t="s">
        <v>40</v>
      </c>
      <c r="C25" s="20"/>
      <c r="D25" s="20"/>
      <c r="E25" s="15" t="s">
        <v>41</v>
      </c>
      <c r="F25" s="9">
        <v>711</v>
      </c>
      <c r="G25" s="19">
        <v>711</v>
      </c>
      <c r="H25" s="19"/>
      <c r="I25" s="32"/>
    </row>
    <row r="26" ht="21" customHeight="1" spans="1:9">
      <c r="A26" s="11">
        <v>10</v>
      </c>
      <c r="B26" s="13" t="s">
        <v>42</v>
      </c>
      <c r="C26" s="20"/>
      <c r="D26" s="20"/>
      <c r="E26" s="15" t="s">
        <v>43</v>
      </c>
      <c r="F26" s="9">
        <v>79</v>
      </c>
      <c r="G26" s="19">
        <v>79</v>
      </c>
      <c r="H26" s="19">
        <v>79</v>
      </c>
      <c r="I26" s="32"/>
    </row>
    <row r="27" ht="21" customHeight="1" spans="1:9">
      <c r="A27" s="11">
        <v>11</v>
      </c>
      <c r="B27" s="13" t="s">
        <v>44</v>
      </c>
      <c r="C27" s="20"/>
      <c r="D27" s="20"/>
      <c r="E27" s="15"/>
      <c r="F27" s="9"/>
      <c r="G27" s="19"/>
      <c r="H27" s="19"/>
      <c r="I27" s="32"/>
    </row>
    <row r="28" ht="21" customHeight="1" spans="1:9">
      <c r="A28" s="11">
        <v>12</v>
      </c>
      <c r="B28" s="13" t="s">
        <v>45</v>
      </c>
      <c r="C28" s="20"/>
      <c r="D28" s="20"/>
      <c r="E28" s="15"/>
      <c r="F28" s="9"/>
      <c r="G28" s="19"/>
      <c r="H28" s="19"/>
      <c r="I28" s="32"/>
    </row>
    <row r="29" ht="21" customHeight="1" spans="1:9">
      <c r="A29" s="11">
        <v>13</v>
      </c>
      <c r="B29" s="13" t="s">
        <v>46</v>
      </c>
      <c r="C29" s="20"/>
      <c r="D29" s="20"/>
      <c r="E29" s="15"/>
      <c r="F29" s="9"/>
      <c r="G29" s="19"/>
      <c r="H29" s="19"/>
      <c r="I29" s="32"/>
    </row>
    <row r="30" ht="24" customHeight="1" spans="1:9">
      <c r="A30" s="11">
        <v>14</v>
      </c>
      <c r="B30" s="13" t="s">
        <v>47</v>
      </c>
      <c r="C30" s="20"/>
      <c r="D30" s="20"/>
      <c r="E30" s="16" t="s">
        <v>48</v>
      </c>
      <c r="F30" s="9">
        <v>1141.5</v>
      </c>
      <c r="G30" s="19"/>
      <c r="H30" s="19"/>
      <c r="I30" s="32"/>
    </row>
    <row r="31" ht="21" customHeight="1" spans="1:9">
      <c r="A31" s="11">
        <v>15</v>
      </c>
      <c r="B31" s="13" t="s">
        <v>49</v>
      </c>
      <c r="C31" s="20"/>
      <c r="D31" s="20"/>
      <c r="E31" s="15"/>
      <c r="F31" s="9"/>
      <c r="G31" s="19"/>
      <c r="H31" s="19"/>
      <c r="I31" s="32"/>
    </row>
    <row r="32" ht="21" customHeight="1" spans="1:9">
      <c r="A32" s="25">
        <v>16</v>
      </c>
      <c r="B32" s="25" t="s">
        <v>50</v>
      </c>
      <c r="C32" s="26"/>
      <c r="D32" s="27" t="s">
        <v>51</v>
      </c>
      <c r="E32" s="15"/>
      <c r="F32" s="9">
        <f>SUM(F33:F51)</f>
        <v>2200</v>
      </c>
      <c r="G32" s="19"/>
      <c r="H32" s="19"/>
      <c r="I32" s="32"/>
    </row>
    <row r="33" ht="30" customHeight="1" spans="1:9">
      <c r="A33" s="28"/>
      <c r="B33" s="28"/>
      <c r="C33" s="29"/>
      <c r="D33" s="30" t="s">
        <v>52</v>
      </c>
      <c r="E33" s="22"/>
      <c r="F33" s="9"/>
      <c r="G33" s="19"/>
      <c r="H33" s="19"/>
      <c r="I33" s="32"/>
    </row>
    <row r="34" ht="16" customHeight="1" spans="1:9">
      <c r="A34" s="28"/>
      <c r="B34" s="28"/>
      <c r="C34" s="29"/>
      <c r="D34" s="31" t="s">
        <v>53</v>
      </c>
      <c r="E34" s="17"/>
      <c r="F34" s="9"/>
      <c r="G34" s="19"/>
      <c r="H34" s="19"/>
      <c r="I34" s="32"/>
    </row>
    <row r="35" ht="27" customHeight="1" spans="1:9">
      <c r="A35" s="28"/>
      <c r="B35" s="28"/>
      <c r="C35" s="29"/>
      <c r="D35" s="30" t="s">
        <v>54</v>
      </c>
      <c r="E35" s="32"/>
      <c r="F35" s="32"/>
      <c r="G35" s="19"/>
      <c r="H35" s="19"/>
      <c r="I35" s="32"/>
    </row>
    <row r="36" ht="32" customHeight="1" spans="1:9">
      <c r="A36" s="28"/>
      <c r="B36" s="28"/>
      <c r="C36" s="29"/>
      <c r="D36" s="30" t="s">
        <v>55</v>
      </c>
      <c r="E36" s="17"/>
      <c r="F36" s="9"/>
      <c r="G36" s="19"/>
      <c r="H36" s="19"/>
      <c r="I36" s="32"/>
    </row>
    <row r="37" ht="16" customHeight="1" spans="1:9">
      <c r="A37" s="28"/>
      <c r="B37" s="28"/>
      <c r="C37" s="29"/>
      <c r="D37" s="30" t="s">
        <v>56</v>
      </c>
      <c r="E37" s="16" t="s">
        <v>57</v>
      </c>
      <c r="F37" s="9">
        <v>2200</v>
      </c>
      <c r="G37" s="19"/>
      <c r="H37" s="19"/>
      <c r="I37" s="32"/>
    </row>
    <row r="38" ht="32" customHeight="1" spans="1:9">
      <c r="A38" s="28"/>
      <c r="B38" s="28"/>
      <c r="C38" s="29"/>
      <c r="D38" s="31" t="s">
        <v>58</v>
      </c>
      <c r="E38" s="17"/>
      <c r="F38" s="9"/>
      <c r="G38" s="19"/>
      <c r="H38" s="19"/>
      <c r="I38" s="32"/>
    </row>
    <row r="39" ht="34" customHeight="1" spans="1:9">
      <c r="A39" s="28"/>
      <c r="B39" s="28"/>
      <c r="C39" s="29"/>
      <c r="D39" s="31" t="s">
        <v>59</v>
      </c>
      <c r="E39" s="17"/>
      <c r="F39" s="9"/>
      <c r="G39" s="19"/>
      <c r="H39" s="19"/>
      <c r="I39" s="32"/>
    </row>
    <row r="40" ht="16" customHeight="1" spans="1:9">
      <c r="A40" s="28"/>
      <c r="B40" s="28"/>
      <c r="C40" s="29"/>
      <c r="D40" s="33" t="s">
        <v>60</v>
      </c>
      <c r="E40" s="17"/>
      <c r="F40" s="9"/>
      <c r="G40" s="19"/>
      <c r="H40" s="19"/>
      <c r="I40" s="32"/>
    </row>
    <row r="41" ht="16" customHeight="1" spans="1:9">
      <c r="A41" s="28"/>
      <c r="B41" s="34"/>
      <c r="C41" s="35"/>
      <c r="D41" s="33" t="s">
        <v>61</v>
      </c>
      <c r="E41" s="17"/>
      <c r="F41" s="9"/>
      <c r="G41" s="19"/>
      <c r="H41" s="19"/>
      <c r="I41" s="32"/>
    </row>
    <row r="42" ht="30" customHeight="1" spans="1:9">
      <c r="A42" s="28">
        <v>16</v>
      </c>
      <c r="B42" s="25" t="s">
        <v>50</v>
      </c>
      <c r="C42" s="26"/>
      <c r="D42" s="33" t="s">
        <v>62</v>
      </c>
      <c r="E42" s="17"/>
      <c r="F42" s="9"/>
      <c r="G42" s="19"/>
      <c r="H42" s="19"/>
      <c r="I42" s="32"/>
    </row>
    <row r="43" ht="16" customHeight="1" spans="1:9">
      <c r="A43" s="28"/>
      <c r="B43" s="28"/>
      <c r="C43" s="29"/>
      <c r="D43" s="33" t="s">
        <v>63</v>
      </c>
      <c r="E43" s="17"/>
      <c r="F43" s="9"/>
      <c r="G43" s="19"/>
      <c r="H43" s="19"/>
      <c r="I43" s="32"/>
    </row>
    <row r="44" ht="16" customHeight="1" spans="1:9">
      <c r="A44" s="28"/>
      <c r="B44" s="28"/>
      <c r="C44" s="29"/>
      <c r="D44" s="33" t="s">
        <v>64</v>
      </c>
      <c r="E44" s="17"/>
      <c r="F44" s="9"/>
      <c r="G44" s="19"/>
      <c r="H44" s="19"/>
      <c r="I44" s="32"/>
    </row>
    <row r="45" ht="16" customHeight="1" spans="1:9">
      <c r="A45" s="28"/>
      <c r="B45" s="28"/>
      <c r="C45" s="29"/>
      <c r="D45" s="33" t="s">
        <v>65</v>
      </c>
      <c r="E45" s="17"/>
      <c r="F45" s="9"/>
      <c r="G45" s="19"/>
      <c r="H45" s="19"/>
      <c r="I45" s="32"/>
    </row>
    <row r="46" ht="16" customHeight="1" spans="1:9">
      <c r="A46" s="28"/>
      <c r="B46" s="28"/>
      <c r="C46" s="29"/>
      <c r="D46" s="33" t="s">
        <v>66</v>
      </c>
      <c r="E46" s="17"/>
      <c r="F46" s="9"/>
      <c r="G46" s="19"/>
      <c r="H46" s="19"/>
      <c r="I46" s="32"/>
    </row>
    <row r="47" ht="16" customHeight="1" spans="1:9">
      <c r="A47" s="28"/>
      <c r="B47" s="28"/>
      <c r="C47" s="29"/>
      <c r="D47" s="33" t="s">
        <v>67</v>
      </c>
      <c r="E47" s="17"/>
      <c r="F47" s="9"/>
      <c r="G47" s="19"/>
      <c r="H47" s="19"/>
      <c r="I47" s="32"/>
    </row>
    <row r="48" ht="16" customHeight="1" spans="1:9">
      <c r="A48" s="28"/>
      <c r="B48" s="28"/>
      <c r="C48" s="29"/>
      <c r="D48" s="33" t="s">
        <v>68</v>
      </c>
      <c r="E48" s="17"/>
      <c r="F48" s="9"/>
      <c r="G48" s="19"/>
      <c r="H48" s="19"/>
      <c r="I48" s="32"/>
    </row>
    <row r="49" ht="16" customHeight="1" spans="1:9">
      <c r="A49" s="28"/>
      <c r="B49" s="28"/>
      <c r="C49" s="29"/>
      <c r="D49" s="33" t="s">
        <v>69</v>
      </c>
      <c r="E49" s="17"/>
      <c r="F49" s="9"/>
      <c r="G49" s="19"/>
      <c r="H49" s="19"/>
      <c r="I49" s="32"/>
    </row>
    <row r="50" ht="16" customHeight="1" spans="1:9">
      <c r="A50" s="28"/>
      <c r="B50" s="28"/>
      <c r="C50" s="29"/>
      <c r="D50" s="33" t="s">
        <v>70</v>
      </c>
      <c r="E50" s="17"/>
      <c r="F50" s="9"/>
      <c r="G50" s="19"/>
      <c r="H50" s="19"/>
      <c r="I50" s="32"/>
    </row>
    <row r="51" ht="39" customHeight="1" spans="1:9">
      <c r="A51" s="28"/>
      <c r="B51" s="28"/>
      <c r="C51" s="29"/>
      <c r="D51" s="33" t="s">
        <v>71</v>
      </c>
      <c r="E51" s="17"/>
      <c r="F51" s="9"/>
      <c r="G51" s="19"/>
      <c r="H51" s="19"/>
      <c r="I51" s="32"/>
    </row>
    <row r="52" ht="39" customHeight="1" spans="1:9">
      <c r="A52" s="28"/>
      <c r="B52" s="28"/>
      <c r="C52" s="29"/>
      <c r="D52" s="33" t="s">
        <v>72</v>
      </c>
      <c r="E52" s="17"/>
      <c r="F52" s="9"/>
      <c r="G52" s="19"/>
      <c r="H52" s="19"/>
      <c r="I52" s="32"/>
    </row>
    <row r="53" ht="39" customHeight="1" spans="1:9">
      <c r="A53" s="34"/>
      <c r="B53" s="34"/>
      <c r="C53" s="35"/>
      <c r="D53" s="33" t="s">
        <v>73</v>
      </c>
      <c r="E53" s="17"/>
      <c r="F53" s="9"/>
      <c r="G53" s="19"/>
      <c r="H53" s="19"/>
      <c r="I53" s="32"/>
    </row>
    <row r="54" ht="23" customHeight="1" spans="1:9">
      <c r="A54" s="36" t="s">
        <v>74</v>
      </c>
      <c r="B54" s="37"/>
      <c r="C54" s="37"/>
      <c r="D54" s="37"/>
      <c r="E54" s="15"/>
      <c r="F54" s="9">
        <f>F55+F56+F64+F65+F66+F67+F68+F69+F70+F71</f>
        <v>25501</v>
      </c>
      <c r="G54" s="9">
        <f>G55+G56+G64+G65+G66+G67+G68+G69+G70+G71</f>
        <v>23775</v>
      </c>
      <c r="H54" s="9">
        <f>H55+H56+H64+H65+H66+H67+H68+H69+H70+H71</f>
        <v>23775</v>
      </c>
      <c r="I54" s="32"/>
    </row>
    <row r="55" ht="32" customHeight="1" spans="1:9">
      <c r="A55" s="11">
        <v>1</v>
      </c>
      <c r="B55" s="13" t="s">
        <v>75</v>
      </c>
      <c r="C55" s="20"/>
      <c r="D55" s="20"/>
      <c r="E55" s="14" t="s">
        <v>76</v>
      </c>
      <c r="F55" s="9">
        <v>22707</v>
      </c>
      <c r="G55" s="38">
        <v>22707</v>
      </c>
      <c r="H55" s="38">
        <v>22707</v>
      </c>
      <c r="I55" s="42"/>
    </row>
    <row r="56" ht="14.25" customHeight="1" spans="1:9">
      <c r="A56" s="11">
        <v>2</v>
      </c>
      <c r="B56" s="13" t="s">
        <v>77</v>
      </c>
      <c r="C56" s="20"/>
      <c r="D56" s="20"/>
      <c r="E56" s="15" t="s">
        <v>78</v>
      </c>
      <c r="F56" s="9">
        <v>261</v>
      </c>
      <c r="G56" s="19">
        <v>0</v>
      </c>
      <c r="H56" s="19"/>
      <c r="I56" s="32"/>
    </row>
    <row r="57" ht="30" customHeight="1" spans="1:9">
      <c r="A57" s="39">
        <v>3</v>
      </c>
      <c r="B57" s="11" t="s">
        <v>79</v>
      </c>
      <c r="C57" s="12" t="s">
        <v>15</v>
      </c>
      <c r="D57" s="13"/>
      <c r="E57" s="11" t="s">
        <v>80</v>
      </c>
      <c r="F57" s="9">
        <v>70</v>
      </c>
      <c r="G57" s="19">
        <v>0</v>
      </c>
      <c r="H57" s="19"/>
      <c r="I57" s="32"/>
    </row>
    <row r="58" ht="14.25" customHeight="1" spans="1:9">
      <c r="A58" s="40"/>
      <c r="B58" s="11"/>
      <c r="C58" s="11" t="s">
        <v>17</v>
      </c>
      <c r="D58" s="17" t="s">
        <v>81</v>
      </c>
      <c r="E58" s="18" t="s">
        <v>80</v>
      </c>
      <c r="F58" s="9">
        <v>40</v>
      </c>
      <c r="G58" s="19">
        <v>0</v>
      </c>
      <c r="H58" s="19"/>
      <c r="I58" s="32"/>
    </row>
    <row r="59" ht="14.25" customHeight="1" spans="1:9">
      <c r="A59" s="40"/>
      <c r="B59" s="11"/>
      <c r="C59" s="11"/>
      <c r="D59" s="17" t="s">
        <v>82</v>
      </c>
      <c r="E59" s="18"/>
      <c r="F59" s="9"/>
      <c r="G59" s="19"/>
      <c r="H59" s="19"/>
      <c r="I59" s="32"/>
    </row>
    <row r="60" ht="14.25" customHeight="1" spans="1:9">
      <c r="A60" s="40"/>
      <c r="B60" s="11"/>
      <c r="C60" s="11"/>
      <c r="D60" s="17" t="s">
        <v>83</v>
      </c>
      <c r="E60" s="18"/>
      <c r="F60" s="9"/>
      <c r="G60" s="19"/>
      <c r="H60" s="19"/>
      <c r="I60" s="32"/>
    </row>
    <row r="61" ht="14.25" customHeight="1" spans="1:9">
      <c r="A61" s="40"/>
      <c r="B61" s="11"/>
      <c r="C61" s="11"/>
      <c r="D61" s="17" t="s">
        <v>84</v>
      </c>
      <c r="E61" s="11"/>
      <c r="F61" s="9"/>
      <c r="G61" s="19"/>
      <c r="H61" s="19"/>
      <c r="I61" s="32"/>
    </row>
    <row r="62" ht="14.25" customHeight="1" spans="1:9">
      <c r="A62" s="40"/>
      <c r="B62" s="11"/>
      <c r="C62" s="11"/>
      <c r="D62" s="17" t="s">
        <v>85</v>
      </c>
      <c r="E62" s="18"/>
      <c r="F62" s="9"/>
      <c r="G62" s="19"/>
      <c r="H62" s="19"/>
      <c r="I62" s="32"/>
    </row>
    <row r="63" ht="14.25" customHeight="1" spans="1:9">
      <c r="A63" s="40"/>
      <c r="B63" s="11"/>
      <c r="C63" s="11"/>
      <c r="D63" s="17" t="s">
        <v>86</v>
      </c>
      <c r="E63" s="11"/>
      <c r="F63" s="9"/>
      <c r="G63" s="19"/>
      <c r="H63" s="19"/>
      <c r="I63" s="32"/>
    </row>
    <row r="64" ht="27" customHeight="1" spans="1:9">
      <c r="A64" s="41"/>
      <c r="B64" s="11"/>
      <c r="C64" s="12" t="s">
        <v>29</v>
      </c>
      <c r="D64" s="13"/>
      <c r="E64" s="11" t="s">
        <v>80</v>
      </c>
      <c r="F64" s="9">
        <f>F57-F58-F59-F60-F61-F62-F63</f>
        <v>30</v>
      </c>
      <c r="G64" s="9">
        <f>G57-G58-G59-G60-G61-G62-G63</f>
        <v>0</v>
      </c>
      <c r="H64" s="9">
        <f>H57-H58-H59-H60-H61-H62-H63</f>
        <v>0</v>
      </c>
      <c r="I64" s="32"/>
    </row>
    <row r="65" ht="28.5" customHeight="1" spans="1:9">
      <c r="A65" s="11">
        <v>4</v>
      </c>
      <c r="B65" s="13" t="s">
        <v>87</v>
      </c>
      <c r="C65" s="20"/>
      <c r="D65" s="20"/>
      <c r="E65" s="15"/>
      <c r="F65" s="9">
        <v>0</v>
      </c>
      <c r="G65" s="19"/>
      <c r="H65" s="19"/>
      <c r="I65" s="32"/>
    </row>
    <row r="66" ht="28.5" customHeight="1" spans="1:9">
      <c r="A66" s="11">
        <v>5</v>
      </c>
      <c r="B66" s="13" t="s">
        <v>88</v>
      </c>
      <c r="C66" s="20"/>
      <c r="D66" s="20"/>
      <c r="E66" s="43" t="s">
        <v>89</v>
      </c>
      <c r="F66" s="9">
        <v>299</v>
      </c>
      <c r="G66" s="44">
        <v>0</v>
      </c>
      <c r="H66" s="44">
        <v>0</v>
      </c>
      <c r="I66" s="56"/>
    </row>
    <row r="67" ht="28.5" customHeight="1" spans="1:9">
      <c r="A67" s="11">
        <v>6</v>
      </c>
      <c r="B67" s="13" t="s">
        <v>90</v>
      </c>
      <c r="C67" s="20"/>
      <c r="D67" s="20"/>
      <c r="E67" s="14" t="s">
        <v>91</v>
      </c>
      <c r="F67" s="9">
        <v>964</v>
      </c>
      <c r="G67" s="38">
        <v>328</v>
      </c>
      <c r="H67" s="38">
        <v>328</v>
      </c>
      <c r="I67" s="42"/>
    </row>
    <row r="68" ht="19" customHeight="1" spans="1:9">
      <c r="A68" s="11">
        <v>7</v>
      </c>
      <c r="B68" s="13" t="s">
        <v>92</v>
      </c>
      <c r="C68" s="20"/>
      <c r="D68" s="20"/>
      <c r="E68" s="15" t="s">
        <v>93</v>
      </c>
      <c r="F68" s="9">
        <v>300</v>
      </c>
      <c r="G68" s="19">
        <v>0</v>
      </c>
      <c r="H68" s="19">
        <v>0</v>
      </c>
      <c r="I68" s="32"/>
    </row>
    <row r="69" ht="19" customHeight="1" spans="1:9">
      <c r="A69" s="11">
        <v>8</v>
      </c>
      <c r="B69" s="13" t="s">
        <v>94</v>
      </c>
      <c r="C69" s="20"/>
      <c r="D69" s="20"/>
      <c r="E69" s="15" t="s">
        <v>95</v>
      </c>
      <c r="F69" s="9">
        <v>940</v>
      </c>
      <c r="G69" s="19">
        <v>740</v>
      </c>
      <c r="H69" s="19">
        <v>740</v>
      </c>
      <c r="I69" s="32"/>
    </row>
    <row r="70" ht="19" customHeight="1" spans="1:9">
      <c r="A70" s="11">
        <v>9</v>
      </c>
      <c r="B70" s="13" t="s">
        <v>96</v>
      </c>
      <c r="C70" s="20"/>
      <c r="D70" s="20"/>
      <c r="E70" s="15"/>
      <c r="F70" s="9"/>
      <c r="G70" s="19"/>
      <c r="H70" s="19"/>
      <c r="I70" s="32"/>
    </row>
    <row r="71" ht="36" customHeight="1" spans="1:9">
      <c r="A71" s="11">
        <v>10</v>
      </c>
      <c r="B71" s="13" t="s">
        <v>97</v>
      </c>
      <c r="C71" s="20"/>
      <c r="D71" s="45"/>
      <c r="E71" s="15"/>
      <c r="F71" s="9"/>
      <c r="G71" s="19"/>
      <c r="H71" s="19"/>
      <c r="I71" s="32"/>
    </row>
    <row r="72" ht="18" customHeight="1" spans="1:9">
      <c r="A72" s="46" t="s">
        <v>98</v>
      </c>
      <c r="B72" s="47"/>
      <c r="C72" s="47"/>
      <c r="D72" s="47"/>
      <c r="E72" s="48"/>
      <c r="F72" s="49">
        <f>SUM(F73:F76)</f>
        <v>4864</v>
      </c>
      <c r="G72" s="49">
        <f>SUM(G73:G76)</f>
        <v>4744</v>
      </c>
      <c r="H72" s="49">
        <f>SUM(H73:H76)</f>
        <v>4744</v>
      </c>
      <c r="I72" s="49"/>
    </row>
    <row r="73" ht="18" customHeight="1" spans="1:9">
      <c r="A73" s="18">
        <v>1</v>
      </c>
      <c r="B73" s="50" t="s">
        <v>99</v>
      </c>
      <c r="C73" s="51"/>
      <c r="D73" s="52"/>
      <c r="E73" s="15" t="s">
        <v>100</v>
      </c>
      <c r="F73" s="19">
        <v>4864</v>
      </c>
      <c r="G73" s="19">
        <v>4744</v>
      </c>
      <c r="H73" s="19">
        <v>4744</v>
      </c>
      <c r="I73" s="32"/>
    </row>
    <row r="74" ht="18" customHeight="1" spans="1:9">
      <c r="A74" s="18">
        <v>2</v>
      </c>
      <c r="B74" s="50" t="s">
        <v>101</v>
      </c>
      <c r="C74" s="51"/>
      <c r="D74" s="52"/>
      <c r="E74" s="18"/>
      <c r="F74" s="19"/>
      <c r="G74" s="19"/>
      <c r="H74" s="19"/>
      <c r="I74" s="32"/>
    </row>
    <row r="75" ht="18" customHeight="1" spans="1:9">
      <c r="A75" s="18">
        <v>3</v>
      </c>
      <c r="B75" s="50" t="s">
        <v>102</v>
      </c>
      <c r="C75" s="51"/>
      <c r="D75" s="52"/>
      <c r="E75" s="18"/>
      <c r="F75" s="19"/>
      <c r="G75" s="19"/>
      <c r="H75" s="19"/>
      <c r="I75" s="32"/>
    </row>
    <row r="76" ht="18" customHeight="1" spans="1:9">
      <c r="A76" s="18">
        <v>4</v>
      </c>
      <c r="B76" s="50" t="s">
        <v>103</v>
      </c>
      <c r="C76" s="51"/>
      <c r="D76" s="52"/>
      <c r="E76" s="18"/>
      <c r="F76" s="19"/>
      <c r="G76" s="19"/>
      <c r="H76" s="19"/>
      <c r="I76" s="32"/>
    </row>
    <row r="77" ht="18" customHeight="1" spans="1:9">
      <c r="A77" s="46" t="s">
        <v>104</v>
      </c>
      <c r="B77" s="47"/>
      <c r="C77" s="47"/>
      <c r="D77" s="47"/>
      <c r="E77" s="48"/>
      <c r="F77" s="49">
        <f>SUM(F78)</f>
        <v>6200</v>
      </c>
      <c r="G77" s="49">
        <f>SUM(G78)</f>
        <v>3799</v>
      </c>
      <c r="H77" s="49">
        <f>SUM(H78)</f>
        <v>3799</v>
      </c>
      <c r="I77" s="49"/>
    </row>
    <row r="78" ht="18" customHeight="1" spans="1:9">
      <c r="A78" s="18">
        <v>1</v>
      </c>
      <c r="B78" s="50" t="s">
        <v>105</v>
      </c>
      <c r="C78" s="51"/>
      <c r="D78" s="52"/>
      <c r="E78" s="18"/>
      <c r="F78" s="19">
        <v>6200</v>
      </c>
      <c r="G78" s="19">
        <v>3799</v>
      </c>
      <c r="H78" s="19">
        <v>3799</v>
      </c>
      <c r="I78" s="32"/>
    </row>
    <row r="79" ht="18" customHeight="1" spans="1:9">
      <c r="A79" s="32" t="s">
        <v>106</v>
      </c>
      <c r="B79" s="53"/>
      <c r="C79" s="54"/>
      <c r="D79" s="55"/>
      <c r="E79" s="19"/>
      <c r="F79" s="19"/>
      <c r="G79" s="19"/>
      <c r="H79" s="19"/>
      <c r="I79" s="32"/>
    </row>
    <row r="80" ht="18" customHeight="1" spans="1:9">
      <c r="A80" s="32"/>
      <c r="B80" s="53"/>
      <c r="C80" s="54"/>
      <c r="D80" s="55"/>
      <c r="E80" s="19"/>
      <c r="F80" s="19"/>
      <c r="G80" s="19"/>
      <c r="H80" s="19"/>
      <c r="I80" s="32"/>
    </row>
  </sheetData>
  <mergeCells count="55">
    <mergeCell ref="A2:I2"/>
    <mergeCell ref="A3:D3"/>
    <mergeCell ref="A4:D4"/>
    <mergeCell ref="A5:D5"/>
    <mergeCell ref="B6:D6"/>
    <mergeCell ref="B7:D7"/>
    <mergeCell ref="C8:D8"/>
    <mergeCell ref="C17:D17"/>
    <mergeCell ref="C18:D18"/>
    <mergeCell ref="C20:D20"/>
    <mergeCell ref="B21:D21"/>
    <mergeCell ref="B22:D22"/>
    <mergeCell ref="B23:D23"/>
    <mergeCell ref="B24:D24"/>
    <mergeCell ref="B25:D25"/>
    <mergeCell ref="B26:D26"/>
    <mergeCell ref="B27:D27"/>
    <mergeCell ref="B28:D28"/>
    <mergeCell ref="B29:D29"/>
    <mergeCell ref="B30:D30"/>
    <mergeCell ref="B31:D31"/>
    <mergeCell ref="A54:D54"/>
    <mergeCell ref="B55:D55"/>
    <mergeCell ref="B56:D56"/>
    <mergeCell ref="C57:D57"/>
    <mergeCell ref="C64:D64"/>
    <mergeCell ref="B65:D65"/>
    <mergeCell ref="B66:D66"/>
    <mergeCell ref="B67:D67"/>
    <mergeCell ref="B68:D68"/>
    <mergeCell ref="B69:D69"/>
    <mergeCell ref="B70:D70"/>
    <mergeCell ref="B71:D71"/>
    <mergeCell ref="A72:D72"/>
    <mergeCell ref="B73:D73"/>
    <mergeCell ref="B74:D74"/>
    <mergeCell ref="B75:D75"/>
    <mergeCell ref="B76:D76"/>
    <mergeCell ref="A77:D77"/>
    <mergeCell ref="B78:D78"/>
    <mergeCell ref="B79:D79"/>
    <mergeCell ref="B80:D80"/>
    <mergeCell ref="A8:A17"/>
    <mergeCell ref="A18:A20"/>
    <mergeCell ref="A32:A41"/>
    <mergeCell ref="A42:A53"/>
    <mergeCell ref="A57:A64"/>
    <mergeCell ref="B8:B17"/>
    <mergeCell ref="B18:B20"/>
    <mergeCell ref="B57:B64"/>
    <mergeCell ref="C9:C16"/>
    <mergeCell ref="C58:C63"/>
    <mergeCell ref="E18:E20"/>
    <mergeCell ref="B32:C41"/>
    <mergeCell ref="B42:C53"/>
  </mergeCells>
  <printOptions horizontalCentered="1"/>
  <pageMargins left="0" right="0" top="0" bottom="0"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资金清单</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难得糊涂</cp:lastModifiedBy>
  <dcterms:created xsi:type="dcterms:W3CDTF">2006-09-16T00:00:00Z</dcterms:created>
  <dcterms:modified xsi:type="dcterms:W3CDTF">2022-10-15T13:59:42Z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15711F81EE474C76953E45BBDE09162B</vt:lpwstr>
  </property>
  <property fmtid="{D5CDD505-2E9C-101B-9397-08002B2CF9AE}" pid="3" name="KSOProductBuildVer">
    <vt:lpwstr>2052-11.1.0.12598</vt:lpwstr>
  </property>
</Properties>
</file>